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919" lockStructure="1"/>
  <bookViews>
    <workbookView xWindow="0" yWindow="30" windowWidth="18930" windowHeight="5835"/>
  </bookViews>
  <sheets>
    <sheet name="RRE" sheetId="20" r:id="rId1"/>
    <sheet name="Gage" sheetId="21" r:id="rId2"/>
    <sheet name="References" sheetId="24" r:id="rId3"/>
    <sheet name="clip" sheetId="23" r:id="rId4"/>
  </sheets>
  <functionGroups builtInGroupCount="17"/>
  <definedNames>
    <definedName name="CumVol">#REF!/1000+#REF!</definedName>
    <definedName name="_xlnm.Print_Area" localSheetId="1">Gage!$A$1:$L$59</definedName>
    <definedName name="_xlnm.Print_Area" localSheetId="0">RRE!$A$1:$J$48</definedName>
    <definedName name="_xlnm.Print_Titles" localSheetId="1">Gage!$1:$7</definedName>
  </definedNames>
  <calcPr calcId="145621"/>
</workbook>
</file>

<file path=xl/calcChain.xml><?xml version="1.0" encoding="utf-8"?>
<calcChain xmlns="http://schemas.openxmlformats.org/spreadsheetml/2006/main">
  <c r="AH4" i="21" l="1"/>
  <c r="AH5" i="21"/>
  <c r="Q14" i="20"/>
  <c r="Q13" i="20"/>
  <c r="Q12" i="20"/>
  <c r="J20" i="20"/>
  <c r="I20" i="20"/>
  <c r="C10" i="20" l="1"/>
  <c r="G20" i="20"/>
  <c r="H20" i="20"/>
  <c r="D20" i="20"/>
  <c r="F20" i="20"/>
  <c r="C20" i="20" l="1"/>
  <c r="E20" i="20"/>
</calcChain>
</file>

<file path=xl/sharedStrings.xml><?xml version="1.0" encoding="utf-8"?>
<sst xmlns="http://schemas.openxmlformats.org/spreadsheetml/2006/main" count="292" uniqueCount="158">
  <si>
    <t>Date:</t>
  </si>
  <si>
    <t>County:</t>
  </si>
  <si>
    <t>Stream:</t>
  </si>
  <si>
    <t>Drainage Area:</t>
  </si>
  <si>
    <t>LOCATION</t>
  </si>
  <si>
    <t>Type</t>
  </si>
  <si>
    <t>Comments:</t>
  </si>
  <si>
    <t/>
  </si>
  <si>
    <t>Route:</t>
  </si>
  <si>
    <t>Project/Des. No.:</t>
  </si>
  <si>
    <t>By:</t>
  </si>
  <si>
    <t>BASIN PARAMETERS</t>
  </si>
  <si>
    <t>sq.mi. (DRNAREA)</t>
  </si>
  <si>
    <t>% (DESMOIN)</t>
  </si>
  <si>
    <t>% Des Moines Lobe:</t>
  </si>
  <si>
    <t>Basin Shape Factor:</t>
  </si>
  <si>
    <t>Ratio (BSHAPE)</t>
  </si>
  <si>
    <t>Max 24 Hr 10 Yr Precip:</t>
  </si>
  <si>
    <t>in (I24H10Y)</t>
  </si>
  <si>
    <t>Constant Chan Maint:</t>
  </si>
  <si>
    <t>Avg Sat Hyd Conduct:</t>
  </si>
  <si>
    <t>Main Chan Slope(MCS):</t>
  </si>
  <si>
    <t>ft./mi (CSL10_85)</t>
  </si>
  <si>
    <t>A</t>
  </si>
  <si>
    <t>Sum A</t>
  </si>
  <si>
    <t>Calculation Group:</t>
  </si>
  <si>
    <t>Region:</t>
  </si>
  <si>
    <t>um/s (KSATSSUR)</t>
  </si>
  <si>
    <t>13-5086</t>
  </si>
  <si>
    <t>00-4233</t>
  </si>
  <si>
    <t>87-4132</t>
  </si>
  <si>
    <t>B</t>
  </si>
  <si>
    <t>Sum B</t>
  </si>
  <si>
    <t>C</t>
  </si>
  <si>
    <t>Sum C</t>
  </si>
  <si>
    <t>D</t>
  </si>
  <si>
    <t>Sum D</t>
  </si>
  <si>
    <t>USGS Report:</t>
  </si>
  <si>
    <t>Group Weight (Frac):</t>
  </si>
  <si>
    <t>CALCULATIONS</t>
  </si>
  <si>
    <t>AEPD Results (cfs)</t>
  </si>
  <si>
    <t xml:space="preserve">2 yr. (50%) </t>
  </si>
  <si>
    <t xml:space="preserve">5 yr. (20%) </t>
  </si>
  <si>
    <t xml:space="preserve">10 yr. (10%) </t>
  </si>
  <si>
    <t xml:space="preserve">25 yr. (4%) </t>
  </si>
  <si>
    <t xml:space="preserve">50 yr. (2%) </t>
  </si>
  <si>
    <t xml:space="preserve">100 yr. (1%) </t>
  </si>
  <si>
    <t xml:space="preserve">500 yr. (0.2%) </t>
  </si>
  <si>
    <t xml:space="preserve">200 yr. (0.5%) </t>
  </si>
  <si>
    <t>Notes:</t>
  </si>
  <si>
    <t xml:space="preserve">Region DA Fraction </t>
  </si>
  <si>
    <t xml:space="preserve">Note </t>
  </si>
  <si>
    <t>sq.mi./mi. (CCM)</t>
  </si>
  <si>
    <t>E</t>
  </si>
  <si>
    <t>Sum E</t>
  </si>
  <si>
    <t>F</t>
  </si>
  <si>
    <t>Sum F</t>
  </si>
  <si>
    <t>QDes</t>
  </si>
  <si>
    <t>Region-</t>
  </si>
  <si>
    <t>Total</t>
  </si>
  <si>
    <t>Drainage Area (sq.mi.):</t>
  </si>
  <si>
    <t xml:space="preserve">GAGE WEIGHTED ANNUAL EXCEEDENCE-PROBABILITY DISCHARGE </t>
  </si>
  <si>
    <t>UNGAGED SITE DATA</t>
  </si>
  <si>
    <t>GageA:</t>
  </si>
  <si>
    <t>EMA/MGB</t>
  </si>
  <si>
    <t>RRE</t>
  </si>
  <si>
    <t>WIE</t>
  </si>
  <si>
    <t>2 yr.</t>
  </si>
  <si>
    <t>(50%)</t>
  </si>
  <si>
    <t>5 yr.</t>
  </si>
  <si>
    <t>(20%)</t>
  </si>
  <si>
    <t>10 yr.</t>
  </si>
  <si>
    <t>(10%)</t>
  </si>
  <si>
    <t>25 yr.</t>
  </si>
  <si>
    <t>(4%)</t>
  </si>
  <si>
    <t>50 yr.</t>
  </si>
  <si>
    <t>(2%)</t>
  </si>
  <si>
    <t>100 yr.</t>
  </si>
  <si>
    <t>(1%)</t>
  </si>
  <si>
    <t>200 yr.</t>
  </si>
  <si>
    <t>(0.5%)</t>
  </si>
  <si>
    <t>(0.2%)</t>
  </si>
  <si>
    <t>GageB:</t>
  </si>
  <si>
    <t>500 yr.</t>
  </si>
  <si>
    <t>Ungaged Site RRE:</t>
  </si>
  <si>
    <t>GAGE WEIGHTED ESTIMATES</t>
  </si>
  <si>
    <t>Report 13-5086 Region:</t>
  </si>
  <si>
    <t>Group</t>
  </si>
  <si>
    <t>Gage</t>
  </si>
  <si>
    <t>Gage Area Wt.:</t>
  </si>
  <si>
    <t>&lt;&lt;Btm Single Sheet</t>
  </si>
  <si>
    <t>GA1</t>
  </si>
  <si>
    <t>GA2</t>
  </si>
  <si>
    <t>GA3</t>
  </si>
  <si>
    <t>GA4</t>
  </si>
  <si>
    <t>GA5</t>
  </si>
  <si>
    <t>GA6</t>
  </si>
  <si>
    <t>R1</t>
  </si>
  <si>
    <t>R2</t>
  </si>
  <si>
    <t>GB1</t>
  </si>
  <si>
    <t>GB2</t>
  </si>
  <si>
    <t>GB3</t>
  </si>
  <si>
    <t>GB4</t>
  </si>
  <si>
    <t>GB5</t>
  </si>
  <si>
    <t>GB6</t>
  </si>
  <si>
    <t>W1</t>
  </si>
  <si>
    <t>W2</t>
  </si>
  <si>
    <t>DA</t>
  </si>
  <si>
    <t>EMA</t>
  </si>
  <si>
    <t xml:space="preserve">        REGIONAL EQUATION  ANNUAL EXCEEDENCE-PROBABILITY DISCHARGE </t>
  </si>
  <si>
    <t>Gage Region:</t>
  </si>
  <si>
    <r>
      <t>Gage DA (mi</t>
    </r>
    <r>
      <rPr>
        <b/>
        <vertAlign val="superscript"/>
        <sz val="8"/>
        <rFont val="Arial"/>
        <family val="2"/>
      </rPr>
      <t>2</t>
    </r>
    <r>
      <rPr>
        <b/>
        <sz val="8"/>
        <rFont val="Arial"/>
        <family val="2"/>
      </rPr>
      <t>):</t>
    </r>
  </si>
  <si>
    <t>Mod</t>
  </si>
  <si>
    <r>
      <t>DA</t>
    </r>
    <r>
      <rPr>
        <b/>
        <vertAlign val="subscript"/>
        <sz val="8"/>
        <rFont val="Arial"/>
        <family val="2"/>
      </rPr>
      <t>u</t>
    </r>
    <r>
      <rPr>
        <b/>
        <sz val="8"/>
        <rFont val="Arial"/>
        <family val="2"/>
      </rPr>
      <t>/DA</t>
    </r>
    <r>
      <rPr>
        <b/>
        <vertAlign val="subscript"/>
        <sz val="8"/>
        <rFont val="Arial"/>
        <family val="2"/>
      </rPr>
      <t>g</t>
    </r>
    <r>
      <rPr>
        <b/>
        <sz val="8"/>
        <rFont val="Arial"/>
        <family val="2"/>
      </rPr>
      <t>:</t>
    </r>
  </si>
  <si>
    <r>
      <t>DA</t>
    </r>
    <r>
      <rPr>
        <b/>
        <vertAlign val="subscript"/>
        <sz val="8"/>
        <rFont val="Arial"/>
        <family val="2"/>
      </rPr>
      <t xml:space="preserve">u </t>
    </r>
    <r>
      <rPr>
        <b/>
        <sz val="8"/>
        <rFont val="Arial"/>
        <family val="2"/>
      </rPr>
      <t>/DA</t>
    </r>
    <r>
      <rPr>
        <b/>
        <vertAlign val="subscript"/>
        <sz val="8"/>
        <rFont val="Arial"/>
        <family val="2"/>
      </rPr>
      <t>g</t>
    </r>
    <r>
      <rPr>
        <b/>
        <sz val="8"/>
        <rFont val="Arial"/>
        <family val="2"/>
      </rPr>
      <t>:</t>
    </r>
  </si>
  <si>
    <t>Notes</t>
  </si>
  <si>
    <t>Regional Reg. Equations:</t>
  </si>
  <si>
    <t>Gage-Weighted Estimates:</t>
  </si>
  <si>
    <t>References</t>
  </si>
  <si>
    <t>Version History</t>
  </si>
  <si>
    <t>1) Rept. 13-5086, Region 1, One variable equations per email transmittal, D. Eash, USGS, 7/25/13.</t>
  </si>
  <si>
    <t xml:space="preserve">2) Sites draining more than one Region may be weighted using 'Region DA Fraction' determined per the procedure in Rept. 13-5086, Pg. 33.  AEPD results for a given Report/Reqion combination represent the AEPD for the entire basin using the specified Regional equation.  </t>
  </si>
  <si>
    <t>DRNAREA</t>
  </si>
  <si>
    <t>DESMOIN</t>
  </si>
  <si>
    <t>BSHAPE</t>
  </si>
  <si>
    <t>I24H10Y</t>
  </si>
  <si>
    <t>CCM</t>
  </si>
  <si>
    <t>KSATSSUR</t>
  </si>
  <si>
    <t>CSL10_85</t>
  </si>
  <si>
    <t>All</t>
  </si>
  <si>
    <t>-</t>
  </si>
  <si>
    <t>2,3</t>
  </si>
  <si>
    <t xml:space="preserve">Regional Equation Basin Parameters Reqd. </t>
  </si>
  <si>
    <t>Password:</t>
  </si>
  <si>
    <t>AEPD</t>
  </si>
  <si>
    <t>1 (A)</t>
  </si>
  <si>
    <t>(A) CCM=0 Invokes One Variable Equation (DRNAREA Only)</t>
  </si>
  <si>
    <t>Region DA (sq. mi.)</t>
  </si>
  <si>
    <t>Reg (Alt)</t>
  </si>
  <si>
    <t>Area Wt</t>
  </si>
  <si>
    <t>Reg Wt</t>
  </si>
  <si>
    <t xml:space="preserve">1)  Area-Weighted estimate (Area Wt) per Rept. 13-5086, Eq. (12).  Regression-Weighted (Reg Wt) estimate per Rept. 13-5086, Eq. (11).  </t>
  </si>
  <si>
    <t>A) Rept. 13-5086 - "Methods for Estimating Annual Exceedence-Probability Discharges for Streams in Iowa, based on data through Water Year 2010", USGS Scientific Investigations report 2013-5086.</t>
  </si>
  <si>
    <t>B) Rept. 00-4233 - "Techniques For Estimating Flood-Frequency Discharges For Streams In Iowa", USGS Water Resources Investigations Report 00-4233.</t>
  </si>
  <si>
    <t>C) Rept. 87-4132 - "Method For Estimating The Magnitude And Frequency Of Floods At Ungaged Sites On Unregulated Rural Streams In Iowa", USGS Water Resources Investigation Report 87-4132.</t>
  </si>
  <si>
    <t>D) USGS Bk. 4, Ch. 6 - "The National Streamflow Statistics Program: A Computer Program for Estimating Streamflow Statistics for Ungaged Sites", Chapter 6 of Book 4, Hydrologic Analysis and Interpretation, Section A, Statistical Analysis.  USGS Techniques and Methods 4-A6.</t>
  </si>
  <si>
    <t xml:space="preserve">2)  Alternate Regression-Weighted estimate (Reg (Alt)) per USGS Bk. 4, Ch. 6, Pg. 9.  Procedure used is similar to the Regression-Weighted estimate using Eq. (11) referenced above.  To adjust the gaged site discharge to the ungaged site an Area-Weighted estimate per Eq. (12) above is used in the second term in lieu of the ratio of  ungaged to gaged RRE estimates used in Eq. (11).  Use of Eq. (11) implies that the ungaged to gaged RRE estimates use identical methodologies. </t>
  </si>
  <si>
    <t>AEPD DATA SOURCES (cfs)</t>
  </si>
  <si>
    <t>AEPD (cfs)</t>
  </si>
  <si>
    <t>2,3 (B)</t>
  </si>
  <si>
    <t>(B) For MCS values determined using GIS (StreamStats, ArcHydro, etc.)</t>
  </si>
  <si>
    <t xml:space="preserve"> Region 2 - 1.148, Region 3 - 1.177 </t>
  </si>
  <si>
    <t xml:space="preserve"> apply an adjustment (multiplier) as follows:</t>
  </si>
  <si>
    <t xml:space="preserve">E) Rept. 03-4120 - "Main-Channel Slopes of Selected Streams in Iowa for Estimation of Flood-Frequency Discharges", USGS Water Resources Investigation Report 03-4120.  </t>
  </si>
  <si>
    <t xml:space="preserve">3) MCS values determined using GIS (StreamStats, ArcHydro, etc.) are generally lower than the manual MCS determination methods used to develop the Rept. 00-4233 equations.  Therefore, for GIS MCS values to be used with the Rept. 00-4233 equations, apply the multiplier as shown (from Rept. 03-4120) or use the MCS value from Rept. 03-4120 for streams addressed in the report.  </t>
  </si>
  <si>
    <t xml:space="preserve"> See References, Note 3</t>
  </si>
  <si>
    <t>4) Region 1 RRE max. CCM increased to 3.87 (from 2.22) per email D. Eash 12/12/14.</t>
  </si>
  <si>
    <t>1.0  9/16/13 - Initial.   1.01 12/16/14- Added notes regarding MCS, CCM usage.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</si>
</sst>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8" x14ac:knownFonts="1">
    <font>
      <sz val="10"/>
      <name val="Arial"/>
    </font>
    <font>
      <b/>
      <sz val="12"/>
      <name val="Arial"/>
      <family val="2"/>
    </font>
    <font>
      <sz val="8"/>
      <name val="Arial"/>
      <family val="2"/>
    </font>
    <font>
      <b/>
      <sz val="8"/>
      <name val="Arial"/>
      <family val="2"/>
    </font>
    <font>
      <b/>
      <u/>
      <sz val="10"/>
      <name val="Arial"/>
      <family val="2"/>
    </font>
    <font>
      <sz val="8"/>
      <name val="Times New Roman"/>
      <family val="1"/>
    </font>
    <font>
      <sz val="9"/>
      <name val="Times New Roman"/>
      <family val="1"/>
    </font>
    <font>
      <b/>
      <sz val="10"/>
      <name val="Arial"/>
      <family val="2"/>
    </font>
    <font>
      <b/>
      <vertAlign val="superscript"/>
      <sz val="8"/>
      <name val="Arial"/>
      <family val="2"/>
    </font>
    <font>
      <b/>
      <sz val="9"/>
      <name val="Arial"/>
      <family val="2"/>
    </font>
    <font>
      <b/>
      <u/>
      <sz val="9"/>
      <name val="Arial"/>
      <family val="2"/>
    </font>
    <font>
      <sz val="10"/>
      <name val="Arial"/>
      <family val="2"/>
    </font>
    <font>
      <sz val="9"/>
      <name val="Arial"/>
      <family val="2"/>
    </font>
    <font>
      <sz val="7"/>
      <name val="Arial"/>
      <family val="2"/>
    </font>
    <font>
      <u/>
      <sz val="10"/>
      <name val="Arial"/>
      <family val="2"/>
    </font>
    <font>
      <sz val="10"/>
      <name val="Times New Roman"/>
      <family val="1"/>
    </font>
    <font>
      <b/>
      <vertAlign val="subscript"/>
      <sz val="8"/>
      <name val="Arial"/>
      <family val="2"/>
    </font>
    <font>
      <sz val="10"/>
      <color rgb="FFEAEAEA"/>
      <name val="Arial"/>
      <family val="2"/>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5">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top style="double">
        <color indexed="64"/>
      </top>
      <bottom/>
      <diagonal/>
    </border>
    <border>
      <left style="double">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cellStyleXfs>
  <cellXfs count="222">
    <xf numFmtId="0" fontId="0" fillId="0" borderId="0" xfId="0"/>
    <xf numFmtId="0" fontId="0" fillId="0" borderId="0" xfId="0" applyAlignment="1" applyProtection="1">
      <alignment horizontal="centerContinuous"/>
    </xf>
    <xf numFmtId="0" fontId="1" fillId="0" borderId="0" xfId="0" applyFont="1" applyAlignment="1" applyProtection="1">
      <alignment horizontal="left"/>
    </xf>
    <xf numFmtId="0" fontId="0" fillId="0" borderId="0" xfId="0" applyProtection="1"/>
    <xf numFmtId="2" fontId="3" fillId="0" borderId="0" xfId="0" applyNumberFormat="1" applyFont="1" applyAlignment="1" applyProtection="1">
      <alignment horizontal="right"/>
    </xf>
    <xf numFmtId="14" fontId="4" fillId="0" borderId="0" xfId="0" applyNumberFormat="1" applyFont="1" applyAlignment="1" applyProtection="1">
      <alignment horizontal="left"/>
    </xf>
    <xf numFmtId="2" fontId="3" fillId="0" borderId="0" xfId="0" applyNumberFormat="1" applyFont="1" applyAlignment="1" applyProtection="1">
      <alignment horizontal="left"/>
    </xf>
    <xf numFmtId="49" fontId="5" fillId="2" borderId="0" xfId="0" applyNumberFormat="1" applyFont="1" applyFill="1" applyAlignment="1" applyProtection="1">
      <alignment horizontal="left"/>
      <protection locked="0"/>
    </xf>
    <xf numFmtId="49" fontId="6" fillId="2" borderId="0" xfId="0" applyNumberFormat="1" applyFont="1" applyFill="1" applyAlignment="1" applyProtection="1">
      <alignment horizontal="left"/>
      <protection locked="0"/>
    </xf>
    <xf numFmtId="14" fontId="9" fillId="0" borderId="0" xfId="0" applyNumberFormat="1" applyFont="1" applyAlignment="1" applyProtection="1">
      <alignment horizontal="left"/>
    </xf>
    <xf numFmtId="0" fontId="2" fillId="0" borderId="0" xfId="0" applyFont="1" applyAlignment="1" applyProtection="1">
      <alignment horizontal="left"/>
    </xf>
    <xf numFmtId="14" fontId="3" fillId="0" borderId="0" xfId="0" applyNumberFormat="1" applyFont="1" applyAlignment="1" applyProtection="1">
      <alignment horizontal="right"/>
    </xf>
    <xf numFmtId="0" fontId="0" fillId="0" borderId="0" xfId="0" applyFill="1" applyProtection="1"/>
    <xf numFmtId="49" fontId="6" fillId="0" borderId="0" xfId="0" applyNumberFormat="1" applyFont="1" applyFill="1" applyAlignment="1" applyProtection="1">
      <alignment horizontal="left"/>
    </xf>
    <xf numFmtId="0" fontId="6" fillId="0" borderId="0" xfId="0" applyNumberFormat="1" applyFont="1" applyFill="1" applyAlignment="1" applyProtection="1">
      <alignment horizontal="left"/>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3" fillId="0" borderId="0" xfId="0" applyNumberFormat="1" applyFont="1" applyAlignment="1" applyProtection="1">
      <alignment horizontal="right"/>
    </xf>
    <xf numFmtId="166" fontId="6" fillId="2" borderId="0" xfId="0" applyNumberFormat="1" applyFont="1" applyFill="1" applyAlignment="1" applyProtection="1">
      <alignment horizontal="center"/>
      <protection locked="0"/>
    </xf>
    <xf numFmtId="4" fontId="6" fillId="2" borderId="0" xfId="0" applyNumberFormat="1" applyFont="1" applyFill="1" applyAlignment="1" applyProtection="1">
      <alignment horizontal="center"/>
      <protection locked="0"/>
    </xf>
    <xf numFmtId="14" fontId="9" fillId="0" borderId="0" xfId="0" applyNumberFormat="1" applyFont="1" applyAlignment="1" applyProtection="1">
      <alignment horizontal="right"/>
    </xf>
    <xf numFmtId="0" fontId="11" fillId="0" borderId="6" xfId="0" applyFont="1" applyFill="1" applyBorder="1" applyProtection="1"/>
    <xf numFmtId="0" fontId="0" fillId="0" borderId="0" xfId="0" applyAlignment="1" applyProtection="1"/>
    <xf numFmtId="0" fontId="11" fillId="0" borderId="0" xfId="0" applyFont="1" applyProtection="1"/>
    <xf numFmtId="0" fontId="0" fillId="0" borderId="0" xfId="0" applyProtection="1">
      <protection locked="0"/>
    </xf>
    <xf numFmtId="49" fontId="6" fillId="2" borderId="6" xfId="0" applyNumberFormat="1" applyFont="1" applyFill="1" applyBorder="1" applyAlignment="1" applyProtection="1">
      <alignment horizontal="center"/>
      <protection locked="0"/>
    </xf>
    <xf numFmtId="4" fontId="6" fillId="0" borderId="6" xfId="0" applyNumberFormat="1" applyFont="1" applyFill="1" applyBorder="1" applyAlignment="1" applyProtection="1">
      <alignment horizontal="center"/>
    </xf>
    <xf numFmtId="4" fontId="6" fillId="2" borderId="7" xfId="0" applyNumberFormat="1" applyFont="1" applyFill="1" applyBorder="1" applyAlignment="1" applyProtection="1">
      <alignment horizontal="center"/>
      <protection locked="0"/>
    </xf>
    <xf numFmtId="3" fontId="6" fillId="0" borderId="6" xfId="0" applyNumberFormat="1" applyFont="1" applyFill="1" applyBorder="1" applyAlignment="1" applyProtection="1">
      <alignment horizontal="center"/>
    </xf>
    <xf numFmtId="3" fontId="6" fillId="0" borderId="8" xfId="0" applyNumberFormat="1" applyFont="1" applyFill="1" applyBorder="1" applyAlignment="1" applyProtection="1">
      <alignment horizontal="center"/>
    </xf>
    <xf numFmtId="0" fontId="0" fillId="0" borderId="0" xfId="0" applyBorder="1" applyAlignment="1" applyProtection="1"/>
    <xf numFmtId="0" fontId="11" fillId="0" borderId="1" xfId="0" applyFont="1" applyBorder="1" applyProtection="1">
      <protection hidden="1"/>
    </xf>
    <xf numFmtId="0" fontId="0" fillId="0" borderId="9" xfId="0" applyBorder="1" applyProtection="1">
      <protection hidden="1"/>
    </xf>
    <xf numFmtId="0" fontId="11" fillId="0" borderId="10" xfId="0" applyFont="1" applyBorder="1" applyProtection="1">
      <protection hidden="1"/>
    </xf>
    <xf numFmtId="0" fontId="11" fillId="0" borderId="0" xfId="0" applyFont="1" applyBorder="1" applyProtection="1">
      <protection hidden="1"/>
    </xf>
    <xf numFmtId="0" fontId="0" fillId="0" borderId="5" xfId="0" applyBorder="1" applyProtection="1">
      <protection hidden="1"/>
    </xf>
    <xf numFmtId="0" fontId="0" fillId="0" borderId="0" xfId="0" applyBorder="1" applyProtection="1">
      <protection hidden="1"/>
    </xf>
    <xf numFmtId="0" fontId="0" fillId="0" borderId="5" xfId="0" applyFill="1" applyBorder="1" applyProtection="1">
      <protection hidden="1"/>
    </xf>
    <xf numFmtId="0" fontId="11" fillId="0" borderId="10" xfId="0" applyFont="1" applyFill="1" applyBorder="1" applyProtection="1">
      <protection hidden="1"/>
    </xf>
    <xf numFmtId="0" fontId="0" fillId="0" borderId="0" xfId="0" applyAlignment="1" applyProtection="1">
      <alignment vertical="top"/>
    </xf>
    <xf numFmtId="49" fontId="12" fillId="0" borderId="11" xfId="0" applyNumberFormat="1" applyFont="1" applyFill="1" applyBorder="1" applyAlignment="1" applyProtection="1">
      <alignment horizontal="center"/>
    </xf>
    <xf numFmtId="1" fontId="6" fillId="2" borderId="8" xfId="0" applyNumberFormat="1" applyFont="1" applyFill="1" applyBorder="1" applyAlignment="1" applyProtection="1">
      <alignment horizontal="center"/>
      <protection locked="0"/>
    </xf>
    <xf numFmtId="166" fontId="6" fillId="0" borderId="8" xfId="0" applyNumberFormat="1" applyFont="1" applyFill="1" applyBorder="1" applyAlignment="1" applyProtection="1">
      <alignment horizontal="center"/>
    </xf>
    <xf numFmtId="0" fontId="12" fillId="0" borderId="13" xfId="0" applyFont="1" applyBorder="1" applyAlignment="1" applyProtection="1">
      <alignment horizontal="right"/>
    </xf>
    <xf numFmtId="164" fontId="12" fillId="3" borderId="14" xfId="0" applyNumberFormat="1" applyFont="1" applyFill="1" applyBorder="1" applyAlignment="1" applyProtection="1">
      <alignment horizontal="center"/>
      <protection locked="0"/>
    </xf>
    <xf numFmtId="0" fontId="12" fillId="0" borderId="15" xfId="0" applyNumberFormat="1" applyFont="1" applyBorder="1" applyAlignment="1" applyProtection="1">
      <alignment horizontal="center"/>
    </xf>
    <xf numFmtId="0" fontId="12" fillId="0" borderId="16" xfId="0" applyFont="1" applyBorder="1" applyAlignment="1" applyProtection="1">
      <alignment horizontal="right"/>
    </xf>
    <xf numFmtId="164" fontId="12" fillId="3" borderId="17" xfId="0" applyNumberFormat="1" applyFont="1" applyFill="1" applyBorder="1" applyAlignment="1" applyProtection="1">
      <alignment horizontal="center"/>
      <protection locked="0"/>
    </xf>
    <xf numFmtId="0" fontId="12" fillId="0" borderId="18" xfId="0" applyNumberFormat="1" applyFont="1" applyBorder="1" applyAlignment="1" applyProtection="1">
      <alignment horizontal="center"/>
    </xf>
    <xf numFmtId="0" fontId="12" fillId="0" borderId="19" xfId="0" applyFont="1" applyBorder="1" applyAlignment="1" applyProtection="1">
      <alignment horizontal="right"/>
    </xf>
    <xf numFmtId="164" fontId="12" fillId="3" borderId="20" xfId="0" applyNumberFormat="1" applyFont="1" applyFill="1" applyBorder="1" applyAlignment="1" applyProtection="1">
      <alignment horizontal="center"/>
      <protection locked="0"/>
    </xf>
    <xf numFmtId="164" fontId="12" fillId="3" borderId="21" xfId="0" applyNumberFormat="1" applyFont="1" applyFill="1" applyBorder="1" applyAlignment="1" applyProtection="1">
      <alignment horizontal="center"/>
      <protection locked="0"/>
    </xf>
    <xf numFmtId="0" fontId="12" fillId="0" borderId="22" xfId="0" applyNumberFormat="1" applyFont="1" applyBorder="1" applyAlignment="1" applyProtection="1">
      <alignment horizontal="center"/>
    </xf>
    <xf numFmtId="0" fontId="12" fillId="0" borderId="23" xfId="0" applyFont="1" applyBorder="1" applyAlignment="1" applyProtection="1">
      <alignment horizontal="right"/>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0" fontId="12" fillId="0" borderId="22" xfId="0" applyFont="1" applyBorder="1" applyAlignment="1" applyProtection="1">
      <alignment horizontal="center"/>
    </xf>
    <xf numFmtId="0" fontId="12" fillId="0" borderId="6" xfId="0" applyFont="1" applyBorder="1" applyProtection="1"/>
    <xf numFmtId="164" fontId="12" fillId="0" borderId="14" xfId="0" applyNumberFormat="1" applyFont="1" applyBorder="1" applyProtection="1"/>
    <xf numFmtId="164" fontId="12" fillId="0" borderId="26" xfId="0" applyNumberFormat="1" applyFont="1" applyBorder="1" applyProtection="1"/>
    <xf numFmtId="164" fontId="12" fillId="0" borderId="17" xfId="0" applyNumberFormat="1" applyFont="1" applyBorder="1" applyProtection="1"/>
    <xf numFmtId="164" fontId="12" fillId="0" borderId="27" xfId="0" applyNumberFormat="1" applyFont="1" applyBorder="1" applyProtection="1"/>
    <xf numFmtId="164" fontId="6" fillId="0" borderId="0" xfId="0" applyNumberFormat="1" applyFont="1" applyFill="1" applyAlignment="1" applyProtection="1">
      <alignment horizontal="center"/>
    </xf>
    <xf numFmtId="0" fontId="0" fillId="0" borderId="0" xfId="0" applyNumberFormat="1" applyFill="1" applyAlignment="1" applyProtection="1"/>
    <xf numFmtId="0" fontId="5" fillId="0" borderId="0" xfId="0" applyNumberFormat="1" applyFont="1" applyFill="1" applyAlignment="1" applyProtection="1">
      <alignment horizontal="left"/>
    </xf>
    <xf numFmtId="0" fontId="0" fillId="0" borderId="0" xfId="0" applyAlignment="1"/>
    <xf numFmtId="0" fontId="11" fillId="0" borderId="0" xfId="0" applyFont="1"/>
    <xf numFmtId="0" fontId="3" fillId="0" borderId="0" xfId="0" applyFont="1" applyAlignment="1">
      <alignment horizontal="right"/>
    </xf>
    <xf numFmtId="0" fontId="2" fillId="0" borderId="0" xfId="0" applyFont="1" applyAlignment="1">
      <alignment horizontal="center"/>
    </xf>
    <xf numFmtId="49" fontId="13" fillId="0" borderId="0" xfId="1" applyNumberFormat="1" applyFont="1" applyFill="1" applyBorder="1" applyAlignment="1">
      <alignment horizontal="left"/>
    </xf>
    <xf numFmtId="165" fontId="13" fillId="0" borderId="0" xfId="1" applyNumberFormat="1" applyFont="1" applyFill="1" applyBorder="1" applyAlignment="1">
      <alignment horizontal="right"/>
    </xf>
    <xf numFmtId="0" fontId="13" fillId="0" borderId="0" xfId="1" applyFont="1" applyFill="1" applyBorder="1"/>
    <xf numFmtId="49" fontId="3" fillId="0" borderId="15" xfId="0" applyNumberFormat="1" applyFont="1" applyBorder="1" applyAlignment="1">
      <alignment horizontal="center"/>
    </xf>
    <xf numFmtId="3" fontId="6" fillId="0" borderId="15" xfId="0" applyNumberFormat="1" applyFont="1" applyBorder="1" applyAlignment="1">
      <alignment horizontal="center"/>
    </xf>
    <xf numFmtId="14" fontId="7" fillId="0" borderId="0" xfId="0" applyNumberFormat="1" applyFont="1" applyAlignment="1" applyProtection="1">
      <alignment horizontal="left"/>
    </xf>
    <xf numFmtId="0" fontId="0" fillId="0" borderId="0" xfId="0" applyAlignment="1" applyProtection="1">
      <protection locked="0"/>
    </xf>
    <xf numFmtId="0" fontId="10" fillId="0" borderId="0" xfId="0" applyFont="1" applyAlignment="1">
      <alignment horizontal="center"/>
    </xf>
    <xf numFmtId="49" fontId="0" fillId="0" borderId="0" xfId="0" applyNumberFormat="1" applyAlignment="1">
      <alignment horizontal="left"/>
    </xf>
    <xf numFmtId="0" fontId="11" fillId="0" borderId="1" xfId="0" applyFont="1" applyFill="1" applyBorder="1" applyProtection="1"/>
    <xf numFmtId="0" fontId="11" fillId="0" borderId="0" xfId="0" applyFont="1" applyFill="1" applyBorder="1" applyProtection="1">
      <protection hidden="1"/>
    </xf>
    <xf numFmtId="0" fontId="0" fillId="0" borderId="0" xfId="0" applyFill="1" applyBorder="1" applyProtection="1">
      <protection hidden="1"/>
    </xf>
    <xf numFmtId="0" fontId="0" fillId="0" borderId="5" xfId="0" applyBorder="1"/>
    <xf numFmtId="0" fontId="0" fillId="0" borderId="4" xfId="0" applyBorder="1"/>
    <xf numFmtId="14" fontId="6" fillId="0" borderId="0" xfId="0" applyNumberFormat="1" applyFont="1" applyFill="1" applyAlignment="1" applyProtection="1">
      <alignment horizontal="left"/>
    </xf>
    <xf numFmtId="49" fontId="6" fillId="3" borderId="0" xfId="0" applyNumberFormat="1" applyFont="1" applyFill="1" applyAlignment="1" applyProtection="1">
      <alignment horizontal="center"/>
      <protection locked="0"/>
    </xf>
    <xf numFmtId="3" fontId="6" fillId="0" borderId="28"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29" xfId="0" applyNumberFormat="1" applyFont="1" applyFill="1" applyBorder="1" applyAlignment="1" applyProtection="1">
      <alignment horizontal="center"/>
    </xf>
    <xf numFmtId="0" fontId="0" fillId="0" borderId="1" xfId="0" applyNumberFormat="1" applyBorder="1"/>
    <xf numFmtId="0" fontId="11" fillId="0" borderId="9" xfId="0" applyFont="1" applyFill="1" applyBorder="1" applyProtection="1"/>
    <xf numFmtId="0" fontId="11" fillId="0" borderId="0" xfId="0" applyNumberFormat="1" applyFont="1" applyBorder="1"/>
    <xf numFmtId="0" fontId="11" fillId="0" borderId="5" xfId="0" applyFont="1" applyBorder="1" applyProtection="1">
      <protection hidden="1"/>
    </xf>
    <xf numFmtId="0" fontId="0" fillId="0" borderId="0" xfId="0" applyNumberFormat="1" applyBorder="1"/>
    <xf numFmtId="0" fontId="11" fillId="0" borderId="5" xfId="0" applyFont="1" applyFill="1" applyBorder="1" applyProtection="1">
      <protection hidden="1"/>
    </xf>
    <xf numFmtId="0" fontId="0" fillId="0" borderId="0" xfId="0" applyBorder="1"/>
    <xf numFmtId="0" fontId="0" fillId="0" borderId="3" xfId="0" applyBorder="1"/>
    <xf numFmtId="0" fontId="0" fillId="0" borderId="6" xfId="0" applyBorder="1"/>
    <xf numFmtId="0" fontId="0" fillId="0" borderId="1" xfId="0" applyBorder="1"/>
    <xf numFmtId="0" fontId="0" fillId="0" borderId="10" xfId="0" applyBorder="1"/>
    <xf numFmtId="0" fontId="11" fillId="0" borderId="10" xfId="0" applyFont="1" applyBorder="1"/>
    <xf numFmtId="49" fontId="11" fillId="0" borderId="0" xfId="0" applyNumberFormat="1" applyFont="1" applyBorder="1" applyAlignment="1">
      <alignment horizontal="center"/>
    </xf>
    <xf numFmtId="0" fontId="11" fillId="0" borderId="0" xfId="0" applyFont="1" applyBorder="1"/>
    <xf numFmtId="0" fontId="0" fillId="0" borderId="2" xfId="0" applyBorder="1"/>
    <xf numFmtId="3" fontId="6" fillId="0" borderId="15" xfId="0" applyNumberFormat="1" applyFont="1" applyFill="1" applyBorder="1" applyAlignment="1" applyProtection="1">
      <alignment horizontal="center"/>
    </xf>
    <xf numFmtId="164" fontId="0" fillId="0" borderId="0" xfId="0" applyNumberFormat="1" applyBorder="1"/>
    <xf numFmtId="49" fontId="6" fillId="3" borderId="12" xfId="0" applyNumberFormat="1" applyFont="1" applyFill="1" applyBorder="1" applyAlignment="1" applyProtection="1">
      <alignment horizontal="center"/>
      <protection locked="0"/>
    </xf>
    <xf numFmtId="0" fontId="0" fillId="0" borderId="30" xfId="0" applyBorder="1"/>
    <xf numFmtId="3" fontId="6" fillId="0" borderId="5" xfId="0" applyNumberFormat="1" applyFont="1" applyFill="1" applyBorder="1" applyAlignment="1" applyProtection="1">
      <alignment horizontal="center"/>
    </xf>
    <xf numFmtId="2" fontId="6" fillId="2" borderId="5" xfId="0" applyNumberFormat="1" applyFont="1" applyFill="1" applyBorder="1" applyAlignment="1" applyProtection="1">
      <alignment horizontal="center"/>
      <protection locked="0"/>
    </xf>
    <xf numFmtId="0" fontId="0" fillId="0" borderId="0" xfId="0" applyBorder="1" applyAlignment="1"/>
    <xf numFmtId="0" fontId="0" fillId="0" borderId="0" xfId="0" applyFill="1" applyBorder="1"/>
    <xf numFmtId="0" fontId="0" fillId="0" borderId="31" xfId="0" applyBorder="1"/>
    <xf numFmtId="49" fontId="6" fillId="3" borderId="12" xfId="0" applyNumberFormat="1" applyFont="1" applyFill="1" applyBorder="1" applyAlignment="1" applyProtection="1">
      <alignment horizontal="center"/>
      <protection locked="0"/>
    </xf>
    <xf numFmtId="0" fontId="11" fillId="0" borderId="10" xfId="0" applyFont="1" applyFill="1" applyBorder="1" applyProtection="1"/>
    <xf numFmtId="0" fontId="11" fillId="0" borderId="5" xfId="0" applyFont="1" applyFill="1" applyBorder="1" applyProtection="1"/>
    <xf numFmtId="0" fontId="11" fillId="0" borderId="0" xfId="0" applyFont="1" applyFill="1" applyBorder="1" applyProtection="1"/>
    <xf numFmtId="0" fontId="0" fillId="0" borderId="9" xfId="0" applyFill="1" applyBorder="1" applyAlignment="1"/>
    <xf numFmtId="0" fontId="11" fillId="0" borderId="9" xfId="0" applyNumberFormat="1" applyFont="1" applyFill="1" applyBorder="1" applyProtection="1"/>
    <xf numFmtId="0" fontId="11" fillId="0" borderId="5" xfId="0" applyNumberFormat="1" applyFont="1" applyBorder="1"/>
    <xf numFmtId="0" fontId="0" fillId="0" borderId="5" xfId="0" applyNumberFormat="1" applyBorder="1"/>
    <xf numFmtId="1" fontId="6" fillId="0" borderId="0" xfId="0" applyNumberFormat="1" applyFont="1" applyFill="1" applyAlignment="1" applyProtection="1">
      <alignment horizontal="center"/>
    </xf>
    <xf numFmtId="2" fontId="6" fillId="0" borderId="0" xfId="0" applyNumberFormat="1" applyFont="1" applyFill="1" applyAlignment="1" applyProtection="1">
      <alignment horizontal="center"/>
    </xf>
    <xf numFmtId="0" fontId="15" fillId="0" borderId="0" xfId="0" applyFont="1"/>
    <xf numFmtId="0" fontId="17" fillId="0" borderId="0" xfId="0" applyFont="1"/>
    <xf numFmtId="49" fontId="6" fillId="2" borderId="0" xfId="0" applyNumberFormat="1" applyFont="1" applyFill="1" applyBorder="1" applyAlignment="1" applyProtection="1">
      <alignment horizontal="left"/>
      <protection locked="0"/>
    </xf>
    <xf numFmtId="0" fontId="0" fillId="0" borderId="0" xfId="0" applyAlignment="1">
      <alignment vertical="top"/>
    </xf>
    <xf numFmtId="14" fontId="10" fillId="0" borderId="0" xfId="0" applyNumberFormat="1" applyFont="1" applyAlignment="1" applyProtection="1">
      <alignment horizontal="left"/>
    </xf>
    <xf numFmtId="14" fontId="9" fillId="0" borderId="0" xfId="0" applyNumberFormat="1" applyFont="1" applyAlignment="1" applyProtection="1">
      <alignment horizontal="left" vertical="top"/>
    </xf>
    <xf numFmtId="0" fontId="0" fillId="0" borderId="0" xfId="0" applyBorder="1" applyAlignment="1">
      <alignment horizontal="left"/>
    </xf>
    <xf numFmtId="0" fontId="12" fillId="0" borderId="36" xfId="0" applyFont="1" applyBorder="1"/>
    <xf numFmtId="0" fontId="12" fillId="0" borderId="16" xfId="0" quotePrefix="1" applyFont="1" applyBorder="1" applyAlignment="1">
      <alignment horizontal="center"/>
    </xf>
    <xf numFmtId="0" fontId="12" fillId="0" borderId="17" xfId="0" applyFont="1" applyBorder="1" applyAlignment="1">
      <alignment horizontal="center"/>
    </xf>
    <xf numFmtId="0" fontId="12" fillId="0" borderId="37" xfId="0" applyFont="1" applyBorder="1" applyAlignment="1">
      <alignment horizontal="center"/>
    </xf>
    <xf numFmtId="0" fontId="12" fillId="0" borderId="38" xfId="0" applyFont="1" applyBorder="1"/>
    <xf numFmtId="0" fontId="12" fillId="0" borderId="19" xfId="0" quotePrefix="1" applyFont="1" applyBorder="1" applyAlignment="1">
      <alignment horizontal="center"/>
    </xf>
    <xf numFmtId="0" fontId="12" fillId="0" borderId="20" xfId="0" quotePrefix="1" applyFont="1" applyBorder="1" applyAlignment="1">
      <alignment horizontal="center"/>
    </xf>
    <xf numFmtId="0" fontId="12" fillId="0" borderId="39" xfId="0" applyFont="1" applyBorder="1" applyAlignment="1">
      <alignment horizontal="center"/>
    </xf>
    <xf numFmtId="0" fontId="12" fillId="0" borderId="40" xfId="0" applyFont="1" applyBorder="1"/>
    <xf numFmtId="0" fontId="12" fillId="0" borderId="13" xfId="0" quotePrefix="1" applyFont="1" applyBorder="1" applyAlignment="1">
      <alignment horizontal="center"/>
    </xf>
    <xf numFmtId="0" fontId="12" fillId="0" borderId="14" xfId="0" quotePrefix="1" applyFont="1" applyBorder="1" applyAlignment="1">
      <alignment horizontal="center"/>
    </xf>
    <xf numFmtId="0" fontId="12" fillId="0" borderId="41" xfId="0" applyFont="1" applyBorder="1" applyAlignment="1">
      <alignment horizontal="center"/>
    </xf>
    <xf numFmtId="0" fontId="12" fillId="0" borderId="17" xfId="0" quotePrefix="1" applyFont="1" applyBorder="1" applyAlignment="1">
      <alignment horizontal="center"/>
    </xf>
    <xf numFmtId="0" fontId="12" fillId="0" borderId="42" xfId="0" applyFont="1" applyBorder="1"/>
    <xf numFmtId="0" fontId="12" fillId="0" borderId="43" xfId="0" quotePrefix="1" applyFont="1" applyBorder="1" applyAlignment="1">
      <alignment horizontal="center"/>
    </xf>
    <xf numFmtId="0" fontId="12" fillId="0" borderId="44" xfId="0" quotePrefix="1" applyFont="1" applyBorder="1" applyAlignment="1">
      <alignment horizontal="center"/>
    </xf>
    <xf numFmtId="0" fontId="12" fillId="0" borderId="45" xfId="0" quotePrefix="1" applyFont="1" applyBorder="1" applyAlignment="1">
      <alignment horizontal="center"/>
    </xf>
    <xf numFmtId="0" fontId="12" fillId="0" borderId="48" xfId="0" applyFont="1" applyBorder="1"/>
    <xf numFmtId="0" fontId="12" fillId="0" borderId="33" xfId="0" applyFont="1" applyBorder="1" applyAlignment="1">
      <alignment horizontal="center"/>
    </xf>
    <xf numFmtId="0" fontId="12" fillId="0" borderId="34" xfId="0" applyFont="1" applyBorder="1" applyAlignment="1">
      <alignment horizontal="center"/>
    </xf>
    <xf numFmtId="0" fontId="12" fillId="0" borderId="49"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0" xfId="0" applyFont="1"/>
    <xf numFmtId="0" fontId="12" fillId="0" borderId="46" xfId="0" applyFont="1" applyFill="1" applyBorder="1" applyProtection="1"/>
    <xf numFmtId="49" fontId="6" fillId="2" borderId="12" xfId="0" applyNumberFormat="1" applyFont="1" applyFill="1" applyBorder="1" applyAlignment="1" applyProtection="1">
      <alignment horizontal="center"/>
      <protection locked="0"/>
    </xf>
    <xf numFmtId="0" fontId="0" fillId="0" borderId="0" xfId="0" applyAlignment="1">
      <alignment vertical="top" wrapText="1"/>
    </xf>
    <xf numFmtId="49" fontId="6" fillId="2" borderId="12" xfId="0" applyNumberFormat="1" applyFont="1" applyFill="1" applyBorder="1" applyAlignment="1" applyProtection="1">
      <alignment horizontal="center"/>
      <protection locked="0"/>
    </xf>
    <xf numFmtId="166" fontId="6" fillId="0" borderId="0" xfId="0" applyNumberFormat="1" applyFont="1" applyFill="1" applyAlignment="1" applyProtection="1">
      <alignment horizontal="center"/>
    </xf>
    <xf numFmtId="49" fontId="6" fillId="2" borderId="51" xfId="0" applyNumberFormat="1" applyFont="1" applyFill="1" applyBorder="1" applyAlignment="1" applyProtection="1">
      <alignment horizontal="center"/>
      <protection locked="0"/>
    </xf>
    <xf numFmtId="1" fontId="6" fillId="2" borderId="29" xfId="0" applyNumberFormat="1" applyFont="1" applyFill="1" applyBorder="1" applyAlignment="1" applyProtection="1">
      <alignment horizontal="center"/>
      <protection locked="0"/>
    </xf>
    <xf numFmtId="166" fontId="6" fillId="0" borderId="29" xfId="0" applyNumberFormat="1" applyFont="1" applyFill="1" applyBorder="1" applyAlignment="1" applyProtection="1">
      <alignment horizontal="center"/>
    </xf>
    <xf numFmtId="4" fontId="6" fillId="0" borderId="51" xfId="0" applyNumberFormat="1" applyFont="1" applyFill="1" applyBorder="1" applyAlignment="1" applyProtection="1">
      <alignment horizontal="center"/>
    </xf>
    <xf numFmtId="4" fontId="6" fillId="2" borderId="52" xfId="0" applyNumberFormat="1" applyFont="1" applyFill="1" applyBorder="1" applyAlignment="1" applyProtection="1">
      <alignment horizontal="center"/>
      <protection locked="0"/>
    </xf>
    <xf numFmtId="3" fontId="6" fillId="0" borderId="51" xfId="0" applyNumberFormat="1" applyFont="1" applyFill="1" applyBorder="1" applyAlignment="1" applyProtection="1">
      <alignment horizontal="center"/>
    </xf>
    <xf numFmtId="49" fontId="12" fillId="0" borderId="50" xfId="0" applyNumberFormat="1" applyFont="1" applyFill="1" applyBorder="1" applyAlignment="1" applyProtection="1">
      <alignment horizontal="center"/>
    </xf>
    <xf numFmtId="49" fontId="6" fillId="2" borderId="1" xfId="0" applyNumberFormat="1" applyFont="1" applyFill="1" applyBorder="1" applyAlignment="1" applyProtection="1">
      <alignment horizontal="center"/>
      <protection locked="0"/>
    </xf>
    <xf numFmtId="1" fontId="6" fillId="2" borderId="12" xfId="0" applyNumberFormat="1" applyFont="1" applyFill="1" applyBorder="1" applyAlignment="1" applyProtection="1">
      <alignment horizontal="center"/>
      <protection locked="0"/>
    </xf>
    <xf numFmtId="166" fontId="6" fillId="0" borderId="12" xfId="0" applyNumberFormat="1" applyFont="1" applyFill="1" applyBorder="1" applyAlignment="1" applyProtection="1">
      <alignment horizontal="center"/>
    </xf>
    <xf numFmtId="4" fontId="6" fillId="0" borderId="1" xfId="0" applyNumberFormat="1" applyFont="1" applyFill="1" applyBorder="1" applyAlignment="1" applyProtection="1">
      <alignment horizontal="center"/>
    </xf>
    <xf numFmtId="4" fontId="6" fillId="2" borderId="53" xfId="0" applyNumberFormat="1" applyFont="1" applyFill="1" applyBorder="1" applyAlignment="1" applyProtection="1">
      <alignment horizontal="center"/>
      <protection locked="0"/>
    </xf>
    <xf numFmtId="3" fontId="6" fillId="0" borderId="1" xfId="0" applyNumberFormat="1" applyFont="1" applyFill="1" applyBorder="1" applyAlignment="1" applyProtection="1">
      <alignment horizontal="center"/>
    </xf>
    <xf numFmtId="3" fontId="6" fillId="0" borderId="12" xfId="0" applyNumberFormat="1" applyFont="1" applyFill="1" applyBorder="1" applyAlignment="1" applyProtection="1">
      <alignment horizontal="center"/>
    </xf>
    <xf numFmtId="49" fontId="12" fillId="0" borderId="54" xfId="0" applyNumberFormat="1" applyFont="1" applyFill="1" applyBorder="1" applyAlignment="1" applyProtection="1">
      <alignment horizontal="center"/>
    </xf>
    <xf numFmtId="49" fontId="6" fillId="2" borderId="12" xfId="0" applyNumberFormat="1" applyFont="1" applyFill="1" applyBorder="1" applyAlignment="1" applyProtection="1">
      <alignment horizontal="center"/>
      <protection locked="0"/>
    </xf>
    <xf numFmtId="49" fontId="6" fillId="2" borderId="12" xfId="0" applyNumberFormat="1" applyFont="1" applyFill="1" applyBorder="1" applyAlignment="1" applyProtection="1">
      <alignment horizontal="center"/>
      <protection locked="0"/>
    </xf>
    <xf numFmtId="0" fontId="0" fillId="0" borderId="0" xfId="0" applyAlignment="1">
      <alignment vertical="top" wrapText="1"/>
    </xf>
    <xf numFmtId="0" fontId="12" fillId="0" borderId="0" xfId="0" applyFont="1" applyFill="1" applyBorder="1" applyProtection="1"/>
    <xf numFmtId="0" fontId="0" fillId="0" borderId="0" xfId="0" applyAlignment="1">
      <alignment vertical="top" wrapText="1"/>
    </xf>
    <xf numFmtId="49" fontId="6" fillId="3" borderId="0" xfId="0" applyNumberFormat="1" applyFont="1" applyFill="1" applyAlignment="1" applyProtection="1">
      <alignment horizontal="left"/>
      <protection locked="0"/>
    </xf>
    <xf numFmtId="0" fontId="0" fillId="0" borderId="0" xfId="0" applyAlignment="1" applyProtection="1">
      <protection locked="0"/>
    </xf>
    <xf numFmtId="0" fontId="7" fillId="0" borderId="0" xfId="0" applyFont="1" applyFill="1" applyAlignment="1" applyProtection="1">
      <alignment horizontal="center"/>
    </xf>
    <xf numFmtId="0" fontId="0" fillId="0" borderId="0" xfId="0" applyFill="1" applyAlignment="1"/>
    <xf numFmtId="0" fontId="6" fillId="0" borderId="0" xfId="0" applyNumberFormat="1" applyFont="1" applyAlignment="1" applyProtection="1">
      <alignment vertical="top" wrapText="1"/>
    </xf>
    <xf numFmtId="0" fontId="0" fillId="0" borderId="0" xfId="0" applyAlignment="1">
      <alignment wrapText="1"/>
    </xf>
    <xf numFmtId="49" fontId="6" fillId="2" borderId="0" xfId="0" applyNumberFormat="1" applyFont="1" applyFill="1" applyAlignment="1" applyProtection="1">
      <alignment horizontal="left" vertical="top" wrapText="1"/>
      <protection locked="0"/>
    </xf>
    <xf numFmtId="0" fontId="0" fillId="0" borderId="0" xfId="0" applyAlignment="1" applyProtection="1">
      <alignment wrapText="1"/>
      <protection locked="0"/>
    </xf>
    <xf numFmtId="2" fontId="3" fillId="0" borderId="0" xfId="0" applyNumberFormat="1" applyFont="1" applyAlignment="1" applyProtection="1">
      <alignment horizontal="right"/>
    </xf>
    <xf numFmtId="0" fontId="12" fillId="0" borderId="35"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0" fontId="12" fillId="0" borderId="1" xfId="0" applyFont="1" applyFill="1" applyBorder="1" applyAlignment="1" applyProtection="1"/>
    <xf numFmtId="0" fontId="0" fillId="0" borderId="1" xfId="0" applyFill="1" applyBorder="1" applyAlignment="1"/>
    <xf numFmtId="49" fontId="6" fillId="3" borderId="12" xfId="0" applyNumberFormat="1" applyFont="1" applyFill="1" applyBorder="1" applyAlignment="1" applyProtection="1">
      <alignment horizontal="left"/>
      <protection locked="0"/>
    </xf>
    <xf numFmtId="49" fontId="6" fillId="0" borderId="30" xfId="0" applyNumberFormat="1" applyFont="1" applyFill="1" applyBorder="1" applyAlignment="1">
      <alignment horizontal="left"/>
    </xf>
    <xf numFmtId="49" fontId="6" fillId="0" borderId="0" xfId="0" applyNumberFormat="1" applyFont="1" applyFill="1" applyAlignment="1">
      <alignment horizontal="left"/>
    </xf>
    <xf numFmtId="49" fontId="6" fillId="2" borderId="12" xfId="0" applyNumberFormat="1" applyFont="1" applyFill="1" applyBorder="1" applyAlignment="1" applyProtection="1">
      <alignment horizontal="center"/>
      <protection locked="0"/>
    </xf>
    <xf numFmtId="49" fontId="6" fillId="2" borderId="32" xfId="0" applyNumberFormat="1" applyFont="1" applyFill="1" applyBorder="1" applyAlignment="1" applyProtection="1">
      <alignment horizontal="center"/>
      <protection locked="0"/>
    </xf>
    <xf numFmtId="0" fontId="0" fillId="0" borderId="12" xfId="0" applyBorder="1" applyAlignment="1">
      <alignment horizontal="left"/>
    </xf>
    <xf numFmtId="0" fontId="11" fillId="0" borderId="0" xfId="0" applyFont="1" applyFill="1" applyAlignment="1">
      <alignment horizontal="center"/>
    </xf>
    <xf numFmtId="0" fontId="0" fillId="0" borderId="0" xfId="0" applyFill="1" applyAlignment="1">
      <alignment horizontal="center"/>
    </xf>
    <xf numFmtId="0" fontId="6" fillId="0" borderId="0" xfId="0" applyNumberFormat="1" applyFont="1" applyFill="1" applyAlignment="1" applyProtection="1">
      <alignment horizontal="left"/>
    </xf>
    <xf numFmtId="0" fontId="0" fillId="0" borderId="0" xfId="0" applyNumberFormat="1" applyFill="1" applyAlignment="1" applyProtection="1"/>
    <xf numFmtId="49" fontId="6" fillId="3" borderId="0" xfId="0" applyNumberFormat="1" applyFont="1" applyFill="1" applyAlignment="1" applyProtection="1">
      <alignment horizontal="center"/>
      <protection locked="0"/>
    </xf>
    <xf numFmtId="49" fontId="0" fillId="0" borderId="0" xfId="0" applyNumberFormat="1" applyAlignment="1" applyProtection="1">
      <alignment horizontal="center"/>
      <protection locked="0"/>
    </xf>
    <xf numFmtId="0" fontId="0" fillId="0" borderId="0" xfId="0" applyAlignment="1" applyProtection="1">
      <alignment horizontal="left"/>
      <protection locked="0"/>
    </xf>
    <xf numFmtId="0" fontId="6" fillId="0" borderId="0" xfId="0" applyFont="1" applyFill="1" applyAlignment="1" applyProtection="1">
      <alignment horizontal="left"/>
    </xf>
    <xf numFmtId="0" fontId="11" fillId="0" borderId="0" xfId="0" applyFont="1" applyFill="1" applyAlignment="1" applyProtection="1"/>
    <xf numFmtId="0" fontId="6" fillId="0" borderId="0" xfId="0" applyFont="1" applyFill="1" applyAlignment="1" applyProtection="1">
      <alignment horizontal="right"/>
    </xf>
    <xf numFmtId="0" fontId="11" fillId="0" borderId="0" xfId="0" applyFont="1" applyFill="1" applyAlignment="1" applyProtection="1">
      <alignment horizontal="right"/>
    </xf>
    <xf numFmtId="0" fontId="3" fillId="0" borderId="0" xfId="0" applyFont="1" applyAlignment="1">
      <alignment horizontal="right"/>
    </xf>
    <xf numFmtId="0" fontId="7" fillId="0" borderId="0" xfId="0" applyFont="1" applyAlignment="1"/>
    <xf numFmtId="0" fontId="0" fillId="0" borderId="0" xfId="0" applyAlignment="1">
      <alignment horizontal="right"/>
    </xf>
    <xf numFmtId="0" fontId="0" fillId="0" borderId="0" xfId="0" applyAlignment="1"/>
    <xf numFmtId="0" fontId="10" fillId="0" borderId="0" xfId="0" applyFont="1" applyAlignment="1">
      <alignment horizontal="center"/>
    </xf>
    <xf numFmtId="0" fontId="14" fillId="0" borderId="0" xfId="0" applyFont="1" applyAlignment="1">
      <alignment horizontal="center"/>
    </xf>
    <xf numFmtId="0" fontId="12" fillId="0" borderId="0" xfId="0" applyFont="1" applyAlignment="1" applyProtection="1">
      <alignment horizontal="left" vertical="top" wrapText="1"/>
    </xf>
    <xf numFmtId="14" fontId="12" fillId="0" borderId="0" xfId="0" applyNumberFormat="1" applyFont="1" applyAlignment="1" applyProtection="1">
      <alignment horizontal="left" vertical="top" wrapText="1"/>
    </xf>
    <xf numFmtId="0" fontId="0" fillId="0" borderId="0" xfId="0"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1</xdr:row>
          <xdr:rowOff>19050</xdr:rowOff>
        </xdr:from>
        <xdr:to>
          <xdr:col>7</xdr:col>
          <xdr:colOff>561975</xdr:colOff>
          <xdr:row>2</xdr:row>
          <xdr:rowOff>152400</xdr:rowOff>
        </xdr:to>
        <xdr:sp macro="" textlink="">
          <xdr:nvSpPr>
            <xdr:cNvPr id="1025" name="RunCalcs"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0</xdr:row>
          <xdr:rowOff>190500</xdr:rowOff>
        </xdr:from>
        <xdr:to>
          <xdr:col>8</xdr:col>
          <xdr:colOff>504825</xdr:colOff>
          <xdr:row>2</xdr:row>
          <xdr:rowOff>133350</xdr:rowOff>
        </xdr:to>
        <xdr:sp macro="" textlink="">
          <xdr:nvSpPr>
            <xdr:cNvPr id="2062" name="RunCalcs" hidden="1">
              <a:extLst>
                <a:ext uri="{63B3BB69-23CF-44E3-9099-C40C66FF867C}">
                  <a14:compatExt spid="_x0000_s20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xdr:row>
          <xdr:rowOff>0</xdr:rowOff>
        </xdr:from>
        <xdr:to>
          <xdr:col>7</xdr:col>
          <xdr:colOff>190500</xdr:colOff>
          <xdr:row>2</xdr:row>
          <xdr:rowOff>133350</xdr:rowOff>
        </xdr:to>
        <xdr:sp macro="" textlink="">
          <xdr:nvSpPr>
            <xdr:cNvPr id="2065" name="UnlockGage" hidden="1">
              <a:extLst>
                <a:ext uri="{63B3BB69-23CF-44E3-9099-C40C66FF867C}">
                  <a14:compatExt spid="_x0000_s206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49"/>
  <sheetViews>
    <sheetView tabSelected="1" workbookViewId="0">
      <pane ySplit="3" topLeftCell="A8" activePane="bottomLeft" state="frozen"/>
      <selection pane="bottomLeft" activeCell="J5" sqref="J5"/>
    </sheetView>
  </sheetViews>
  <sheetFormatPr defaultRowHeight="15.75" customHeight="1" x14ac:dyDescent="0.2"/>
  <cols>
    <col min="1" max="16384" width="9.140625" style="3"/>
  </cols>
  <sheetData>
    <row r="1" spans="1:30" ht="15.75" customHeight="1" x14ac:dyDescent="0.25">
      <c r="A1" s="2" t="s">
        <v>109</v>
      </c>
      <c r="G1" s="1"/>
      <c r="H1" s="1"/>
      <c r="I1" s="1"/>
      <c r="J1" s="1"/>
      <c r="K1" s="1"/>
      <c r="AA1" s="25" t="s">
        <v>23</v>
      </c>
      <c r="AB1" s="35" t="s">
        <v>28</v>
      </c>
      <c r="AC1" s="36">
        <v>1</v>
      </c>
      <c r="AD1" s="37"/>
    </row>
    <row r="2" spans="1:30" ht="15.75" customHeight="1" x14ac:dyDescent="0.2">
      <c r="H2" s="1"/>
      <c r="I2" s="184"/>
      <c r="J2" s="185"/>
      <c r="AA2" s="37" t="s">
        <v>31</v>
      </c>
      <c r="AB2" s="38" t="s">
        <v>29</v>
      </c>
      <c r="AC2" s="39">
        <v>2</v>
      </c>
    </row>
    <row r="3" spans="1:30" ht="15.75" customHeight="1" x14ac:dyDescent="0.2">
      <c r="A3" s="5" t="s">
        <v>4</v>
      </c>
      <c r="I3" s="1"/>
      <c r="AA3" s="37" t="s">
        <v>33</v>
      </c>
      <c r="AB3" s="38" t="s">
        <v>30</v>
      </c>
      <c r="AC3" s="39">
        <v>3</v>
      </c>
    </row>
    <row r="4" spans="1:30" ht="15.75" customHeight="1" x14ac:dyDescent="0.2">
      <c r="A4" s="4" t="s">
        <v>1</v>
      </c>
      <c r="B4" s="182"/>
      <c r="C4" s="182"/>
      <c r="D4" s="4" t="s">
        <v>8</v>
      </c>
      <c r="E4" s="7"/>
      <c r="F4" s="4"/>
      <c r="G4" s="4" t="s">
        <v>9</v>
      </c>
      <c r="H4" s="182"/>
      <c r="I4" s="183"/>
      <c r="J4" s="183"/>
      <c r="AA4" s="37" t="s">
        <v>35</v>
      </c>
      <c r="AB4" s="40"/>
      <c r="AC4" s="41">
        <v>4</v>
      </c>
    </row>
    <row r="5" spans="1:30" ht="15.75" customHeight="1" x14ac:dyDescent="0.2">
      <c r="A5" s="4" t="s">
        <v>2</v>
      </c>
      <c r="B5" s="182"/>
      <c r="C5" s="183"/>
      <c r="D5" s="183"/>
      <c r="E5" s="183"/>
      <c r="F5" s="21" t="s">
        <v>10</v>
      </c>
      <c r="G5" s="182"/>
      <c r="H5" s="183"/>
      <c r="I5" s="4" t="s">
        <v>0</v>
      </c>
      <c r="J5" s="8"/>
      <c r="AA5" s="37" t="s">
        <v>53</v>
      </c>
      <c r="AB5" s="40"/>
      <c r="AC5" s="41">
        <v>5</v>
      </c>
    </row>
    <row r="6" spans="1:30" ht="15.75" customHeight="1" x14ac:dyDescent="0.2">
      <c r="A6" s="4"/>
      <c r="B6" s="182"/>
      <c r="C6" s="183"/>
      <c r="D6" s="183"/>
      <c r="E6" s="183"/>
      <c r="F6" s="183"/>
      <c r="G6" s="183"/>
      <c r="H6" s="183"/>
      <c r="I6" s="183"/>
      <c r="J6" s="1"/>
      <c r="AA6" s="42" t="s">
        <v>55</v>
      </c>
      <c r="AB6" s="40"/>
      <c r="AC6" s="39"/>
    </row>
    <row r="7" spans="1:30" ht="15.75" customHeight="1" x14ac:dyDescent="0.2">
      <c r="A7" s="5"/>
      <c r="B7" s="182"/>
      <c r="C7" s="183"/>
      <c r="D7" s="183"/>
      <c r="E7" s="183"/>
      <c r="F7" s="183"/>
      <c r="G7" s="183"/>
      <c r="H7" s="183"/>
      <c r="I7" s="183"/>
      <c r="J7" s="1"/>
      <c r="K7" s="1"/>
      <c r="AA7" s="42" t="s">
        <v>24</v>
      </c>
      <c r="AB7" s="40"/>
      <c r="AC7" s="39"/>
    </row>
    <row r="8" spans="1:30" ht="15.75" customHeight="1" x14ac:dyDescent="0.2">
      <c r="M8" s="12"/>
      <c r="AA8" s="42" t="s">
        <v>32</v>
      </c>
      <c r="AB8" s="40"/>
      <c r="AC8" s="39"/>
    </row>
    <row r="9" spans="1:30" ht="15.75" customHeight="1" x14ac:dyDescent="0.2">
      <c r="A9" s="5" t="s">
        <v>11</v>
      </c>
      <c r="B9" s="6"/>
      <c r="C9" s="6"/>
      <c r="D9" s="6"/>
      <c r="E9" s="6"/>
      <c r="F9" s="6"/>
      <c r="G9" s="1"/>
      <c r="H9" s="6"/>
      <c r="I9" s="1"/>
      <c r="J9" s="1"/>
      <c r="AA9" s="42" t="s">
        <v>34</v>
      </c>
      <c r="AB9" s="40"/>
      <c r="AC9" s="39"/>
    </row>
    <row r="10" spans="1:30" ht="15.75" customHeight="1" x14ac:dyDescent="0.2">
      <c r="A10" s="190" t="s">
        <v>3</v>
      </c>
      <c r="B10" s="190"/>
      <c r="C10" s="66">
        <f>MAX(Q12:Q14)</f>
        <v>0</v>
      </c>
      <c r="D10" s="6" t="s">
        <v>12</v>
      </c>
      <c r="F10" s="190" t="s">
        <v>19</v>
      </c>
      <c r="G10" s="190"/>
      <c r="H10" s="23"/>
      <c r="I10" s="6" t="s">
        <v>52</v>
      </c>
      <c r="K10" s="61" t="s">
        <v>60</v>
      </c>
      <c r="L10" s="15"/>
      <c r="M10" s="15"/>
      <c r="N10" s="194"/>
      <c r="O10" s="195"/>
      <c r="P10" s="195"/>
      <c r="Q10" s="120"/>
      <c r="AA10" s="42" t="s">
        <v>36</v>
      </c>
      <c r="AB10" s="19"/>
      <c r="AC10" s="20"/>
    </row>
    <row r="11" spans="1:30" ht="15.75" customHeight="1" x14ac:dyDescent="0.2">
      <c r="A11" s="190" t="s">
        <v>14</v>
      </c>
      <c r="B11" s="190"/>
      <c r="C11" s="22"/>
      <c r="D11" s="6" t="s">
        <v>13</v>
      </c>
      <c r="F11" s="190" t="s">
        <v>20</v>
      </c>
      <c r="G11" s="190"/>
      <c r="H11" s="23"/>
      <c r="I11" s="6" t="s">
        <v>27</v>
      </c>
      <c r="K11" s="57" t="s">
        <v>58</v>
      </c>
      <c r="L11" s="58">
        <v>1</v>
      </c>
      <c r="M11" s="58">
        <v>2</v>
      </c>
      <c r="N11" s="58">
        <v>3</v>
      </c>
      <c r="O11" s="58">
        <v>4</v>
      </c>
      <c r="P11" s="59">
        <v>5</v>
      </c>
      <c r="Q11" s="60" t="s">
        <v>59</v>
      </c>
      <c r="AA11" s="42" t="s">
        <v>54</v>
      </c>
      <c r="AB11" s="19"/>
      <c r="AC11" s="20"/>
    </row>
    <row r="12" spans="1:30" ht="15.75" customHeight="1" x14ac:dyDescent="0.2">
      <c r="A12" s="190" t="s">
        <v>15</v>
      </c>
      <c r="B12" s="190"/>
      <c r="C12" s="23"/>
      <c r="D12" s="6" t="s">
        <v>16</v>
      </c>
      <c r="F12" s="190" t="s">
        <v>21</v>
      </c>
      <c r="G12" s="190"/>
      <c r="H12" s="23"/>
      <c r="I12" s="6" t="s">
        <v>22</v>
      </c>
      <c r="K12" s="47" t="s">
        <v>28</v>
      </c>
      <c r="L12" s="48"/>
      <c r="M12" s="48"/>
      <c r="N12" s="48"/>
      <c r="O12" s="62"/>
      <c r="P12" s="63"/>
      <c r="Q12" s="49">
        <f>SUM(L12:N12)</f>
        <v>0</v>
      </c>
      <c r="AA12" s="42" t="s">
        <v>56</v>
      </c>
      <c r="AB12" s="19"/>
      <c r="AC12" s="20"/>
    </row>
    <row r="13" spans="1:30" ht="15.75" customHeight="1" x14ac:dyDescent="0.2">
      <c r="A13" s="190" t="s">
        <v>17</v>
      </c>
      <c r="B13" s="190"/>
      <c r="C13" s="23"/>
      <c r="D13" s="6" t="s">
        <v>18</v>
      </c>
      <c r="K13" s="50" t="s">
        <v>29</v>
      </c>
      <c r="L13" s="51"/>
      <c r="M13" s="51"/>
      <c r="N13" s="51"/>
      <c r="O13" s="64"/>
      <c r="P13" s="65"/>
      <c r="Q13" s="52">
        <f>SUM(L13:N13)</f>
        <v>0</v>
      </c>
      <c r="AA13" s="42" t="s">
        <v>57</v>
      </c>
      <c r="AB13" s="19"/>
      <c r="AC13" s="20"/>
    </row>
    <row r="14" spans="1:30" ht="15.75" customHeight="1" x14ac:dyDescent="0.2">
      <c r="B14" s="4"/>
      <c r="K14" s="53" t="s">
        <v>30</v>
      </c>
      <c r="L14" s="54"/>
      <c r="M14" s="54"/>
      <c r="N14" s="54"/>
      <c r="O14" s="54"/>
      <c r="P14" s="55"/>
      <c r="Q14" s="56">
        <f>SUM(L14:P14)</f>
        <v>0</v>
      </c>
      <c r="AA14" s="16"/>
      <c r="AB14" s="17"/>
      <c r="AC14" s="18"/>
    </row>
    <row r="15" spans="1:30" ht="15.75" customHeight="1" thickBot="1" x14ac:dyDescent="0.25">
      <c r="A15" s="5" t="s">
        <v>39</v>
      </c>
      <c r="B15" s="6"/>
      <c r="C15" s="6"/>
      <c r="D15" s="6"/>
      <c r="E15" s="6"/>
      <c r="F15" s="6"/>
      <c r="G15" s="1"/>
      <c r="H15" s="6"/>
      <c r="I15" s="1"/>
      <c r="J15" s="1"/>
    </row>
    <row r="16" spans="1:30" ht="15.75" customHeight="1" thickTop="1" x14ac:dyDescent="0.2">
      <c r="B16" s="4" t="s">
        <v>25</v>
      </c>
      <c r="C16" s="162"/>
      <c r="D16" s="169"/>
      <c r="E16" s="29"/>
      <c r="F16" s="29"/>
      <c r="G16" s="162"/>
      <c r="H16" s="169"/>
      <c r="I16" s="29"/>
      <c r="J16" s="162"/>
      <c r="L16" s="191" t="s">
        <v>132</v>
      </c>
      <c r="M16" s="192"/>
      <c r="N16" s="192"/>
      <c r="O16" s="193"/>
    </row>
    <row r="17" spans="1:15" ht="15.75" customHeight="1" x14ac:dyDescent="0.2">
      <c r="B17" s="4" t="s">
        <v>37</v>
      </c>
      <c r="C17" s="162" t="s">
        <v>7</v>
      </c>
      <c r="D17" s="169" t="s">
        <v>7</v>
      </c>
      <c r="E17" s="29" t="s">
        <v>7</v>
      </c>
      <c r="F17" s="29" t="s">
        <v>7</v>
      </c>
      <c r="G17" s="162" t="s">
        <v>7</v>
      </c>
      <c r="H17" s="169" t="s">
        <v>7</v>
      </c>
      <c r="I17" s="29" t="s">
        <v>7</v>
      </c>
      <c r="J17" s="162" t="s">
        <v>7</v>
      </c>
      <c r="L17" s="150"/>
      <c r="M17" s="151" t="s">
        <v>30</v>
      </c>
      <c r="N17" s="152" t="s">
        <v>29</v>
      </c>
      <c r="O17" s="153" t="s">
        <v>28</v>
      </c>
    </row>
    <row r="18" spans="1:15" ht="15.75" customHeight="1" x14ac:dyDescent="0.2">
      <c r="B18" s="4" t="s">
        <v>26</v>
      </c>
      <c r="C18" s="163"/>
      <c r="D18" s="170"/>
      <c r="E18" s="45"/>
      <c r="F18" s="45"/>
      <c r="G18" s="163"/>
      <c r="H18" s="170"/>
      <c r="I18" s="45"/>
      <c r="J18" s="163"/>
      <c r="L18" s="141" t="s">
        <v>122</v>
      </c>
      <c r="M18" s="154" t="s">
        <v>129</v>
      </c>
      <c r="N18" s="155" t="s">
        <v>129</v>
      </c>
      <c r="O18" s="144" t="s">
        <v>129</v>
      </c>
    </row>
    <row r="19" spans="1:15" ht="15.75" customHeight="1" x14ac:dyDescent="0.2">
      <c r="B19" s="4" t="s">
        <v>137</v>
      </c>
      <c r="C19" s="164"/>
      <c r="D19" s="171"/>
      <c r="E19" s="46"/>
      <c r="F19" s="46"/>
      <c r="G19" s="164"/>
      <c r="H19" s="171"/>
      <c r="I19" s="46"/>
      <c r="J19" s="164"/>
      <c r="L19" s="133" t="s">
        <v>123</v>
      </c>
      <c r="M19" s="134" t="s">
        <v>130</v>
      </c>
      <c r="N19" s="135">
        <v>2</v>
      </c>
      <c r="O19" s="136">
        <v>2</v>
      </c>
    </row>
    <row r="20" spans="1:15" ht="15.75" customHeight="1" x14ac:dyDescent="0.2">
      <c r="A20" s="26"/>
      <c r="B20" s="4" t="s">
        <v>50</v>
      </c>
      <c r="C20" s="165" t="str">
        <f>IF(C$19&lt;&gt;"",C$19/$C$10,"")</f>
        <v/>
      </c>
      <c r="D20" s="172" t="str">
        <f t="shared" ref="D20:J20" si="0">IF(D$19&lt;&gt;"",D$19/$C$10,"")</f>
        <v/>
      </c>
      <c r="E20" s="30" t="str">
        <f t="shared" si="0"/>
        <v/>
      </c>
      <c r="F20" s="30" t="str">
        <f t="shared" si="0"/>
        <v/>
      </c>
      <c r="G20" s="165" t="str">
        <f t="shared" si="0"/>
        <v/>
      </c>
      <c r="H20" s="172" t="str">
        <f t="shared" si="0"/>
        <v/>
      </c>
      <c r="I20" s="30" t="str">
        <f t="shared" si="0"/>
        <v/>
      </c>
      <c r="J20" s="165" t="str">
        <f t="shared" si="0"/>
        <v/>
      </c>
      <c r="L20" s="137" t="s">
        <v>124</v>
      </c>
      <c r="M20" s="138" t="s">
        <v>130</v>
      </c>
      <c r="N20" s="139" t="s">
        <v>130</v>
      </c>
      <c r="O20" s="140" t="s">
        <v>131</v>
      </c>
    </row>
    <row r="21" spans="1:15" ht="15.75" customHeight="1" x14ac:dyDescent="0.2">
      <c r="A21" s="26"/>
      <c r="B21" s="4" t="s">
        <v>38</v>
      </c>
      <c r="C21" s="166"/>
      <c r="D21" s="173"/>
      <c r="E21" s="31"/>
      <c r="F21" s="31"/>
      <c r="G21" s="166"/>
      <c r="H21" s="173"/>
      <c r="I21" s="31"/>
      <c r="J21" s="166"/>
      <c r="L21" s="141" t="s">
        <v>125</v>
      </c>
      <c r="M21" s="142" t="s">
        <v>130</v>
      </c>
      <c r="N21" s="143" t="s">
        <v>130</v>
      </c>
      <c r="O21" s="144">
        <v>1</v>
      </c>
    </row>
    <row r="22" spans="1:15" ht="15.75" customHeight="1" x14ac:dyDescent="0.2">
      <c r="A22" s="5" t="s">
        <v>40</v>
      </c>
      <c r="B22" s="26"/>
      <c r="C22" s="34"/>
      <c r="D22" s="19"/>
      <c r="E22" s="19"/>
      <c r="F22" s="19"/>
      <c r="G22" s="19"/>
      <c r="H22" s="19"/>
      <c r="I22" s="19"/>
      <c r="J22" s="19"/>
      <c r="L22" s="133" t="s">
        <v>126</v>
      </c>
      <c r="M22" s="134" t="s">
        <v>130</v>
      </c>
      <c r="N22" s="145" t="s">
        <v>130</v>
      </c>
      <c r="O22" s="136" t="s">
        <v>135</v>
      </c>
    </row>
    <row r="23" spans="1:15" ht="15.75" customHeight="1" x14ac:dyDescent="0.2">
      <c r="A23" s="26"/>
      <c r="B23" s="4" t="s">
        <v>41</v>
      </c>
      <c r="C23" s="167"/>
      <c r="D23" s="174"/>
      <c r="E23" s="32"/>
      <c r="F23" s="32"/>
      <c r="G23" s="167"/>
      <c r="H23" s="174"/>
      <c r="I23" s="32"/>
      <c r="J23" s="167"/>
      <c r="L23" s="137" t="s">
        <v>127</v>
      </c>
      <c r="M23" s="138" t="s">
        <v>130</v>
      </c>
      <c r="N23" s="139" t="s">
        <v>130</v>
      </c>
      <c r="O23" s="140">
        <v>3</v>
      </c>
    </row>
    <row r="24" spans="1:15" ht="15.75" customHeight="1" thickBot="1" x14ac:dyDescent="0.25">
      <c r="A24" s="26"/>
      <c r="B24" s="4" t="s">
        <v>42</v>
      </c>
      <c r="C24" s="91"/>
      <c r="D24" s="175"/>
      <c r="E24" s="33"/>
      <c r="F24" s="33"/>
      <c r="G24" s="91"/>
      <c r="H24" s="175"/>
      <c r="I24" s="33"/>
      <c r="J24" s="91"/>
      <c r="L24" s="146" t="s">
        <v>128</v>
      </c>
      <c r="M24" s="147" t="s">
        <v>130</v>
      </c>
      <c r="N24" s="148" t="s">
        <v>149</v>
      </c>
      <c r="O24" s="149" t="s">
        <v>130</v>
      </c>
    </row>
    <row r="25" spans="1:15" ht="15.75" customHeight="1" thickTop="1" x14ac:dyDescent="0.2">
      <c r="A25" s="26"/>
      <c r="B25" s="4" t="s">
        <v>43</v>
      </c>
      <c r="C25" s="91"/>
      <c r="D25" s="175"/>
      <c r="E25" s="33"/>
      <c r="F25" s="33"/>
      <c r="G25" s="91"/>
      <c r="H25" s="175"/>
      <c r="I25" s="33"/>
      <c r="J25" s="91"/>
      <c r="L25" s="157" t="s">
        <v>136</v>
      </c>
    </row>
    <row r="26" spans="1:15" ht="15.75" customHeight="1" x14ac:dyDescent="0.2">
      <c r="A26" s="27"/>
      <c r="B26" s="4" t="s">
        <v>44</v>
      </c>
      <c r="C26" s="167"/>
      <c r="D26" s="174"/>
      <c r="E26" s="32"/>
      <c r="F26" s="32"/>
      <c r="G26" s="167"/>
      <c r="H26" s="174"/>
      <c r="I26" s="32"/>
      <c r="J26" s="167"/>
      <c r="L26" s="180" t="s">
        <v>150</v>
      </c>
    </row>
    <row r="27" spans="1:15" ht="15.75" customHeight="1" x14ac:dyDescent="0.2">
      <c r="A27" s="27"/>
      <c r="B27" s="4" t="s">
        <v>45</v>
      </c>
      <c r="C27" s="91"/>
      <c r="D27" s="175"/>
      <c r="E27" s="33"/>
      <c r="F27" s="33"/>
      <c r="G27" s="91"/>
      <c r="H27" s="175"/>
      <c r="I27" s="33"/>
      <c r="J27" s="91"/>
      <c r="L27" s="180" t="s">
        <v>152</v>
      </c>
    </row>
    <row r="28" spans="1:15" ht="15.75" customHeight="1" x14ac:dyDescent="0.2">
      <c r="A28" s="27"/>
      <c r="B28" s="4" t="s">
        <v>46</v>
      </c>
      <c r="C28" s="91"/>
      <c r="D28" s="175"/>
      <c r="E28" s="33"/>
      <c r="F28" s="33"/>
      <c r="G28" s="91"/>
      <c r="H28" s="175"/>
      <c r="I28" s="33"/>
      <c r="J28" s="91"/>
      <c r="L28" s="180" t="s">
        <v>151</v>
      </c>
    </row>
    <row r="29" spans="1:15" ht="15.75" customHeight="1" x14ac:dyDescent="0.2">
      <c r="A29" s="27"/>
      <c r="B29" s="4" t="s">
        <v>48</v>
      </c>
      <c r="C29" s="167"/>
      <c r="D29" s="174"/>
      <c r="E29" s="32"/>
      <c r="F29" s="32"/>
      <c r="G29" s="167"/>
      <c r="H29" s="174"/>
      <c r="I29" s="32"/>
      <c r="J29" s="167"/>
      <c r="L29" s="27" t="s">
        <v>155</v>
      </c>
    </row>
    <row r="30" spans="1:15" ht="15.75" customHeight="1" x14ac:dyDescent="0.2">
      <c r="A30" s="27"/>
      <c r="B30" s="4" t="s">
        <v>47</v>
      </c>
      <c r="C30" s="91"/>
      <c r="D30" s="175"/>
      <c r="E30" s="33"/>
      <c r="F30" s="33"/>
      <c r="G30" s="91"/>
      <c r="H30" s="175"/>
      <c r="I30" s="33"/>
      <c r="J30" s="91"/>
    </row>
    <row r="31" spans="1:15" ht="15.75" customHeight="1" x14ac:dyDescent="0.2">
      <c r="B31" s="4" t="s">
        <v>51</v>
      </c>
      <c r="C31" s="168" t="s">
        <v>7</v>
      </c>
      <c r="D31" s="176" t="s">
        <v>7</v>
      </c>
      <c r="E31" s="44" t="s">
        <v>7</v>
      </c>
      <c r="F31" s="44" t="s">
        <v>7</v>
      </c>
      <c r="G31" s="168" t="s">
        <v>7</v>
      </c>
      <c r="H31" s="176" t="s">
        <v>7</v>
      </c>
      <c r="I31" s="44" t="s">
        <v>7</v>
      </c>
      <c r="J31" s="168" t="s">
        <v>7</v>
      </c>
    </row>
    <row r="32" spans="1:15" ht="15.75" customHeight="1" x14ac:dyDescent="0.2">
      <c r="K32" s="1"/>
    </row>
    <row r="33" spans="1:10" ht="15.75" customHeight="1" x14ac:dyDescent="0.2">
      <c r="A33" s="9" t="s">
        <v>6</v>
      </c>
      <c r="B33" s="4"/>
      <c r="C33" s="4"/>
      <c r="D33" s="6"/>
      <c r="E33" s="6"/>
      <c r="F33" s="6"/>
      <c r="G33" s="1"/>
      <c r="H33" s="6"/>
      <c r="I33" s="1"/>
      <c r="J33" s="1"/>
    </row>
    <row r="34" spans="1:10" ht="15.75" customHeight="1" x14ac:dyDescent="0.2">
      <c r="A34" s="4"/>
      <c r="B34" s="188"/>
      <c r="C34" s="189"/>
      <c r="D34" s="189"/>
      <c r="E34" s="189"/>
      <c r="F34" s="189"/>
      <c r="G34" s="189"/>
      <c r="H34" s="189"/>
      <c r="I34" s="189"/>
      <c r="J34" s="189"/>
    </row>
    <row r="35" spans="1:10" ht="15.75" customHeight="1" x14ac:dyDescent="0.2">
      <c r="A35" s="4"/>
      <c r="B35" s="189"/>
      <c r="C35" s="189"/>
      <c r="D35" s="189"/>
      <c r="E35" s="189"/>
      <c r="F35" s="189"/>
      <c r="G35" s="189"/>
      <c r="H35" s="189"/>
      <c r="I35" s="189"/>
      <c r="J35" s="189"/>
    </row>
    <row r="36" spans="1:10" ht="15.75" customHeight="1" x14ac:dyDescent="0.2">
      <c r="A36" s="4"/>
      <c r="B36" s="189"/>
      <c r="C36" s="189"/>
      <c r="D36" s="189"/>
      <c r="E36" s="189"/>
      <c r="F36" s="189"/>
      <c r="G36" s="189"/>
      <c r="H36" s="189"/>
      <c r="I36" s="189"/>
      <c r="J36" s="189"/>
    </row>
    <row r="37" spans="1:10" ht="15.75" customHeight="1" x14ac:dyDescent="0.2">
      <c r="A37" s="4"/>
      <c r="B37" s="189"/>
      <c r="C37" s="189"/>
      <c r="D37" s="189"/>
      <c r="E37" s="189"/>
      <c r="F37" s="189"/>
      <c r="G37" s="189"/>
      <c r="H37" s="189"/>
      <c r="I37" s="189"/>
      <c r="J37" s="189"/>
    </row>
    <row r="38" spans="1:10" ht="15.75" customHeight="1" x14ac:dyDescent="0.2">
      <c r="A38" s="4"/>
      <c r="B38" s="188"/>
      <c r="C38" s="188"/>
      <c r="D38" s="188"/>
      <c r="E38" s="188"/>
      <c r="F38" s="188"/>
      <c r="G38" s="188"/>
      <c r="H38" s="188"/>
      <c r="I38" s="188"/>
      <c r="J38" s="188"/>
    </row>
    <row r="39" spans="1:10" ht="15.75" customHeight="1" x14ac:dyDescent="0.2">
      <c r="B39" s="188"/>
      <c r="C39" s="188"/>
      <c r="D39" s="188"/>
      <c r="E39" s="188"/>
      <c r="F39" s="188"/>
      <c r="G39" s="188"/>
      <c r="H39" s="188"/>
      <c r="I39" s="188"/>
      <c r="J39" s="188"/>
    </row>
    <row r="40" spans="1:10" ht="15.75" customHeight="1" x14ac:dyDescent="0.2">
      <c r="B40" s="189"/>
      <c r="C40" s="189"/>
      <c r="D40" s="189"/>
      <c r="E40" s="189"/>
      <c r="F40" s="189"/>
      <c r="G40" s="189"/>
      <c r="H40" s="189"/>
      <c r="I40" s="189"/>
      <c r="J40" s="189"/>
    </row>
    <row r="41" spans="1:10" ht="15.75" customHeight="1" x14ac:dyDescent="0.2">
      <c r="B41" s="189"/>
      <c r="C41" s="189"/>
      <c r="D41" s="189"/>
      <c r="E41" s="189"/>
      <c r="F41" s="189"/>
      <c r="G41" s="189"/>
      <c r="H41" s="189"/>
      <c r="I41" s="189"/>
      <c r="J41" s="189"/>
    </row>
    <row r="42" spans="1:10" ht="15.75" customHeight="1" x14ac:dyDescent="0.2">
      <c r="A42" s="24" t="s">
        <v>49</v>
      </c>
      <c r="C42" s="43"/>
      <c r="D42" s="43"/>
      <c r="E42" s="43"/>
      <c r="F42" s="43"/>
      <c r="G42" s="43"/>
      <c r="H42" s="43"/>
      <c r="I42" s="43"/>
      <c r="J42" s="43"/>
    </row>
    <row r="43" spans="1:10" ht="15.75" customHeight="1" x14ac:dyDescent="0.2">
      <c r="B43" s="186"/>
      <c r="C43" s="187"/>
      <c r="D43" s="187"/>
      <c r="E43" s="187"/>
      <c r="F43" s="187"/>
      <c r="G43" s="187"/>
      <c r="H43" s="187"/>
      <c r="I43" s="187"/>
      <c r="J43" s="187"/>
    </row>
    <row r="44" spans="1:10" ht="15.75" customHeight="1" x14ac:dyDescent="0.2">
      <c r="B44" s="187"/>
      <c r="C44" s="187"/>
      <c r="D44" s="187"/>
      <c r="E44" s="187"/>
      <c r="F44" s="187"/>
      <c r="G44" s="187"/>
      <c r="H44" s="187"/>
      <c r="I44" s="187"/>
      <c r="J44" s="187"/>
    </row>
    <row r="45" spans="1:10" ht="15.75" customHeight="1" x14ac:dyDescent="0.2">
      <c r="B45" s="187"/>
      <c r="C45" s="187"/>
      <c r="D45" s="187"/>
      <c r="E45" s="187"/>
      <c r="F45" s="187"/>
      <c r="G45" s="187"/>
      <c r="H45" s="187"/>
      <c r="I45" s="187"/>
      <c r="J45" s="187"/>
    </row>
    <row r="46" spans="1:10" ht="15.75" customHeight="1" x14ac:dyDescent="0.2">
      <c r="B46" s="187"/>
      <c r="C46" s="187"/>
      <c r="D46" s="187"/>
      <c r="E46" s="187"/>
      <c r="F46" s="187"/>
      <c r="G46" s="187"/>
      <c r="H46" s="187"/>
      <c r="I46" s="187"/>
      <c r="J46" s="187"/>
    </row>
    <row r="47" spans="1:10" ht="15.75" customHeight="1" x14ac:dyDescent="0.2">
      <c r="B47" s="187"/>
      <c r="C47" s="187"/>
      <c r="D47" s="187"/>
      <c r="E47" s="187"/>
      <c r="F47" s="187"/>
      <c r="G47" s="187"/>
      <c r="H47" s="187"/>
      <c r="I47" s="187"/>
      <c r="J47" s="187"/>
    </row>
    <row r="49" spans="1:2" ht="15.75" customHeight="1" x14ac:dyDescent="0.2">
      <c r="A49" s="11"/>
      <c r="B49" s="10"/>
    </row>
  </sheetData>
  <sheetProtection password="C919" sheet="1" objects="1" scenarios="1"/>
  <dataConsolidate/>
  <mergeCells count="19">
    <mergeCell ref="L16:O16"/>
    <mergeCell ref="F12:G12"/>
    <mergeCell ref="A10:B10"/>
    <mergeCell ref="F10:G10"/>
    <mergeCell ref="B7:I7"/>
    <mergeCell ref="N10:P10"/>
    <mergeCell ref="B43:J47"/>
    <mergeCell ref="B34:J37"/>
    <mergeCell ref="B38:J41"/>
    <mergeCell ref="A13:B13"/>
    <mergeCell ref="F11:G11"/>
    <mergeCell ref="A12:B12"/>
    <mergeCell ref="A11:B11"/>
    <mergeCell ref="B6:I6"/>
    <mergeCell ref="I2:J2"/>
    <mergeCell ref="B4:C4"/>
    <mergeCell ref="G5:H5"/>
    <mergeCell ref="B5:E5"/>
    <mergeCell ref="H4:J4"/>
  </mergeCells>
  <dataValidations xWindow="185" yWindow="462" count="7">
    <dataValidation type="list" allowBlank="1" showInputMessage="1" showErrorMessage="1" promptTitle="Select Sum For Group Summary" prompt="Select QDes To Enter Design Values_x000a_" sqref="C16:J16">
      <formula1>$AA$1:$AA$13</formula1>
    </dataValidation>
    <dataValidation type="list" allowBlank="1" showErrorMessage="1" promptTitle="USGS Report " prompt="Regression Equations Used" sqref="C17:J17">
      <formula1>$AB$1:$AB$3</formula1>
    </dataValidation>
    <dataValidation type="list" allowBlank="1" showErrorMessage="1" promptTitle="Hydrologic Region" prompt=" " sqref="C18:J18">
      <formula1>$AC$1:$AC$5</formula1>
    </dataValidation>
    <dataValidation type="decimal" operator="greaterThanOrEqual" allowBlank="1" showInputMessage="1" showErrorMessage="1" error="Number &gt;=0 required" sqref="C21:J21">
      <formula1>0</formula1>
    </dataValidation>
    <dataValidation type="decimal" operator="greaterThanOrEqual" allowBlank="1" showInputMessage="1" showErrorMessage="1" error="Number &gt;=0 required" promptTitle="For CCM=0" prompt="One Variable Equation Used For_x000a_13-5086 Region 1 Calc." sqref="H10">
      <formula1>0</formula1>
    </dataValidation>
    <dataValidation type="decimal" operator="greaterThanOrEqual" allowBlank="1" showInputMessage="1" showErrorMessage="1" error="Number &gt;=0 required" sqref="L12:N14 O14:P14 C11:C13 H11:H12">
      <formula1>0</formula1>
    </dataValidation>
    <dataValidation type="whole" operator="greaterThanOrEqual" allowBlank="1" showInputMessage="1" showErrorMessage="1" error="Whole number &gt;=0 required" sqref="C23:J30">
      <formula1>0</formula1>
    </dataValidation>
  </dataValidations>
  <pageMargins left="0.8" right="0.5" top="0.3" bottom="0.3" header="0.3" footer="0.3"/>
  <pageSetup orientation="portrait" horizontalDpi="1200" verticalDpi="1200" r:id="rId1"/>
  <headerFooter>
    <oddFooter>&amp;L&amp;"Arial,Bold"&amp;9Ver. 1.0 9/16/13&amp;R&amp;"Arial,Bold"&amp;9&amp;D &amp;T</oddFooter>
  </headerFooter>
  <drawing r:id="rId2"/>
  <legacyDrawing r:id="rId3"/>
  <controls>
    <mc:AlternateContent xmlns:mc="http://schemas.openxmlformats.org/markup-compatibility/2006">
      <mc:Choice Requires="x14">
        <control shapeId="1025" r:id="rId4" name="RunCalcs">
          <controlPr defaultSize="0" print="0" autoLine="0" r:id="rId5">
            <anchor moveWithCells="1">
              <from>
                <xdr:col>6</xdr:col>
                <xdr:colOff>323850</xdr:colOff>
                <xdr:row>1</xdr:row>
                <xdr:rowOff>19050</xdr:rowOff>
              </from>
              <to>
                <xdr:col>7</xdr:col>
                <xdr:colOff>561975</xdr:colOff>
                <xdr:row>2</xdr:row>
                <xdr:rowOff>152400</xdr:rowOff>
              </to>
            </anchor>
          </controlPr>
        </control>
      </mc:Choice>
      <mc:Fallback>
        <control shapeId="1025" r:id="rId4" name="RunCalcs"/>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9"/>
  <sheetViews>
    <sheetView zoomScaleNormal="100" workbookViewId="0">
      <pane ySplit="3" topLeftCell="A4" activePane="bottomLeft" state="frozen"/>
      <selection pane="bottomLeft" activeCell="F30" sqref="F30"/>
    </sheetView>
  </sheetViews>
  <sheetFormatPr defaultRowHeight="12.75" x14ac:dyDescent="0.2"/>
  <cols>
    <col min="1" max="4" width="7.28515625" customWidth="1"/>
    <col min="5" max="12" width="7.85546875" customWidth="1"/>
    <col min="29" max="29" width="9.42578125" customWidth="1"/>
  </cols>
  <sheetData>
    <row r="1" spans="1:64" ht="15.75" x14ac:dyDescent="0.25">
      <c r="A1" s="3"/>
      <c r="B1" s="2" t="s">
        <v>61</v>
      </c>
      <c r="C1" s="2"/>
      <c r="D1" s="2"/>
      <c r="E1" s="3"/>
      <c r="F1" s="3"/>
      <c r="G1" s="3"/>
      <c r="H1" s="3"/>
      <c r="I1" s="1"/>
      <c r="J1" s="1"/>
      <c r="K1" s="1"/>
      <c r="L1" s="1"/>
      <c r="X1" s="100">
        <v>24</v>
      </c>
      <c r="Y1" s="101">
        <v>25</v>
      </c>
      <c r="Z1" s="101">
        <v>26</v>
      </c>
      <c r="AA1" s="101">
        <v>27</v>
      </c>
      <c r="AB1" s="82">
        <v>28</v>
      </c>
      <c r="AC1" s="35">
        <v>29</v>
      </c>
      <c r="AD1" s="35">
        <v>30</v>
      </c>
      <c r="AE1" s="121">
        <v>31</v>
      </c>
      <c r="AF1" s="119"/>
      <c r="AG1" s="25">
        <v>33</v>
      </c>
      <c r="AH1" s="35">
        <v>34</v>
      </c>
      <c r="AI1" s="35">
        <v>35</v>
      </c>
      <c r="AJ1" s="92">
        <v>36</v>
      </c>
      <c r="AK1" s="93">
        <v>37</v>
      </c>
    </row>
    <row r="2" spans="1:64" x14ac:dyDescent="0.2">
      <c r="A2" s="3"/>
      <c r="B2" s="3"/>
      <c r="C2" s="3"/>
      <c r="D2" s="3"/>
      <c r="J2" s="202"/>
      <c r="K2" s="203"/>
      <c r="L2" s="203"/>
      <c r="X2" s="102"/>
      <c r="Y2" s="98"/>
      <c r="Z2" s="98"/>
      <c r="AA2" s="98"/>
      <c r="AB2" s="38"/>
      <c r="AC2" s="38"/>
      <c r="AD2" s="40"/>
      <c r="AE2" s="122"/>
      <c r="AF2" s="38"/>
      <c r="AG2" s="37"/>
      <c r="AH2" s="38"/>
      <c r="AI2" s="40"/>
      <c r="AJ2" s="94"/>
      <c r="AK2" s="95"/>
    </row>
    <row r="3" spans="1:64" x14ac:dyDescent="0.2">
      <c r="A3" s="5" t="s">
        <v>4</v>
      </c>
      <c r="B3" s="3"/>
      <c r="C3" s="3"/>
      <c r="D3" s="3"/>
      <c r="E3" s="3"/>
      <c r="F3" s="3"/>
      <c r="G3" s="3"/>
      <c r="H3" s="3"/>
      <c r="I3" s="3"/>
      <c r="J3" s="3"/>
      <c r="K3" s="1"/>
      <c r="L3" s="3"/>
      <c r="X3" s="102"/>
      <c r="Y3" s="98"/>
      <c r="Z3" s="98"/>
      <c r="AA3" s="98"/>
      <c r="AB3" s="38"/>
      <c r="AC3" s="38"/>
      <c r="AD3" s="40"/>
      <c r="AE3" s="122"/>
      <c r="AF3" s="38"/>
      <c r="AG3" s="37"/>
      <c r="AH3" s="38"/>
      <c r="AI3" s="40"/>
      <c r="AJ3" s="94"/>
      <c r="AK3" s="95"/>
    </row>
    <row r="4" spans="1:64" x14ac:dyDescent="0.2">
      <c r="A4" s="4" t="s">
        <v>1</v>
      </c>
      <c r="B4" s="14"/>
      <c r="C4" s="14"/>
      <c r="D4" s="14"/>
      <c r="E4" s="14"/>
      <c r="F4" s="4" t="s">
        <v>8</v>
      </c>
      <c r="G4" s="68"/>
      <c r="H4" s="4"/>
      <c r="I4" s="4" t="s">
        <v>9</v>
      </c>
      <c r="J4" s="204"/>
      <c r="K4" s="205"/>
      <c r="L4" s="205"/>
      <c r="X4" s="102"/>
      <c r="Y4" s="98"/>
      <c r="Z4" s="98"/>
      <c r="AA4" s="98"/>
      <c r="AB4" s="38"/>
      <c r="AC4" s="40"/>
      <c r="AD4" s="84"/>
      <c r="AE4" s="122"/>
      <c r="AF4" s="38"/>
      <c r="AG4" s="117" t="s">
        <v>139</v>
      </c>
      <c r="AH4" s="38" t="str">
        <f>IF($B$13&lt;&gt;"","A  "&amp;$B$13,"")</f>
        <v/>
      </c>
      <c r="AI4" s="38" t="s">
        <v>108</v>
      </c>
      <c r="AJ4" s="96"/>
      <c r="AK4" s="118" t="s">
        <v>23</v>
      </c>
    </row>
    <row r="5" spans="1:64" x14ac:dyDescent="0.2">
      <c r="A5" s="4" t="s">
        <v>2</v>
      </c>
      <c r="B5" s="13"/>
      <c r="C5" s="13"/>
      <c r="D5" s="13"/>
      <c r="E5" s="67"/>
      <c r="F5" s="67"/>
      <c r="G5" s="67"/>
      <c r="H5" s="21" t="s">
        <v>10</v>
      </c>
      <c r="I5" s="204"/>
      <c r="J5" s="205"/>
      <c r="K5" s="4" t="s">
        <v>0</v>
      </c>
      <c r="L5" s="87"/>
      <c r="X5" s="102"/>
      <c r="Y5" s="98"/>
      <c r="Z5" s="98"/>
      <c r="AA5" s="98"/>
      <c r="AB5" s="38"/>
      <c r="AC5" s="40"/>
      <c r="AD5" s="84"/>
      <c r="AE5" s="123"/>
      <c r="AF5" s="38"/>
      <c r="AG5" s="37" t="s">
        <v>140</v>
      </c>
      <c r="AH5" s="38" t="str">
        <f>IF($B$20&lt;&gt;"","B  "&amp;$B$20,"")</f>
        <v/>
      </c>
      <c r="AI5" s="40" t="s">
        <v>66</v>
      </c>
      <c r="AJ5" s="94"/>
      <c r="AK5" s="95" t="s">
        <v>31</v>
      </c>
    </row>
    <row r="6" spans="1:64" x14ac:dyDescent="0.2">
      <c r="A6" s="4"/>
      <c r="B6" s="13"/>
      <c r="C6" s="13"/>
      <c r="D6" s="13"/>
      <c r="E6" s="67"/>
      <c r="F6" s="67"/>
      <c r="G6" s="67"/>
      <c r="H6" s="67"/>
      <c r="I6" s="67"/>
      <c r="J6" s="67"/>
      <c r="K6" s="67"/>
      <c r="L6" s="1"/>
      <c r="X6" s="102"/>
      <c r="Y6" s="98"/>
      <c r="Z6" s="98"/>
      <c r="AA6" s="98"/>
      <c r="AB6" s="83"/>
      <c r="AC6" s="40"/>
      <c r="AD6" s="40"/>
      <c r="AE6" s="122"/>
      <c r="AF6" s="83"/>
      <c r="AG6" s="37" t="s">
        <v>138</v>
      </c>
      <c r="AH6" s="38"/>
      <c r="AI6" s="40"/>
      <c r="AJ6" s="94"/>
      <c r="AK6" s="95" t="s">
        <v>33</v>
      </c>
    </row>
    <row r="7" spans="1:64" x14ac:dyDescent="0.2">
      <c r="A7" s="5"/>
      <c r="B7" s="13"/>
      <c r="C7" s="13"/>
      <c r="D7" s="13"/>
      <c r="E7" s="67"/>
      <c r="F7" s="67"/>
      <c r="G7" s="67"/>
      <c r="H7" s="67"/>
      <c r="I7" s="67"/>
      <c r="J7" s="67"/>
      <c r="K7" s="67"/>
      <c r="L7" s="1"/>
      <c r="X7" s="102"/>
      <c r="Y7" s="98"/>
      <c r="Z7" s="98"/>
      <c r="AA7" s="98"/>
      <c r="AB7" s="83"/>
      <c r="AC7" s="40"/>
      <c r="AD7" s="40"/>
      <c r="AE7" s="123"/>
      <c r="AF7" s="83"/>
      <c r="AG7" s="37"/>
      <c r="AH7" s="40"/>
      <c r="AI7" s="84"/>
      <c r="AJ7" s="94"/>
      <c r="AK7" s="95" t="s">
        <v>35</v>
      </c>
    </row>
    <row r="8" spans="1:64" x14ac:dyDescent="0.2">
      <c r="A8" s="5" t="s">
        <v>62</v>
      </c>
      <c r="X8" s="102"/>
      <c r="Y8" s="98"/>
      <c r="Z8" s="98"/>
      <c r="AA8" s="98"/>
      <c r="AB8" s="83"/>
      <c r="AC8" s="40"/>
      <c r="AD8" s="40"/>
      <c r="AE8" s="122"/>
      <c r="AF8" s="83"/>
      <c r="AG8" s="37"/>
      <c r="AH8" s="40"/>
      <c r="AI8" s="84"/>
      <c r="AJ8" s="96"/>
      <c r="AK8" s="95" t="s">
        <v>53</v>
      </c>
    </row>
    <row r="9" spans="1:64" x14ac:dyDescent="0.2">
      <c r="A9" s="190" t="s">
        <v>3</v>
      </c>
      <c r="B9" s="215"/>
      <c r="C9" s="66">
        <v>0</v>
      </c>
      <c r="D9" s="6" t="s">
        <v>12</v>
      </c>
      <c r="F9" s="190" t="s">
        <v>86</v>
      </c>
      <c r="G9" s="216"/>
      <c r="H9" s="216"/>
      <c r="I9" s="204"/>
      <c r="J9" s="205"/>
      <c r="K9" s="205"/>
      <c r="L9" s="205"/>
      <c r="X9" s="102" t="s">
        <v>107</v>
      </c>
      <c r="Y9" s="108">
        <v>0</v>
      </c>
      <c r="Z9" s="98"/>
      <c r="AA9" s="98"/>
      <c r="AB9" s="83"/>
      <c r="AC9" s="40"/>
      <c r="AD9" s="40"/>
      <c r="AE9" s="85"/>
      <c r="AF9" s="83"/>
      <c r="AG9" s="42"/>
      <c r="AH9" s="40"/>
      <c r="AI9" s="40"/>
      <c r="AJ9" s="94"/>
      <c r="AK9" s="97" t="s">
        <v>55</v>
      </c>
    </row>
    <row r="10" spans="1:64" x14ac:dyDescent="0.2">
      <c r="X10" s="102"/>
      <c r="Y10" s="98"/>
      <c r="Z10" s="98"/>
      <c r="AA10" s="98"/>
      <c r="AB10" s="83"/>
      <c r="AC10" s="19"/>
      <c r="AD10" s="19"/>
      <c r="AE10" s="85"/>
      <c r="AF10" s="83"/>
      <c r="AG10" s="42"/>
      <c r="AH10" s="40"/>
      <c r="AI10" s="40"/>
      <c r="AJ10" s="96"/>
      <c r="AK10" s="97" t="s">
        <v>24</v>
      </c>
    </row>
    <row r="11" spans="1:64" x14ac:dyDescent="0.2">
      <c r="A11" s="5" t="s">
        <v>147</v>
      </c>
      <c r="E11" s="76" t="s">
        <v>67</v>
      </c>
      <c r="F11" s="76" t="s">
        <v>69</v>
      </c>
      <c r="G11" s="76" t="s">
        <v>71</v>
      </c>
      <c r="H11" s="76" t="s">
        <v>73</v>
      </c>
      <c r="I11" s="76" t="s">
        <v>75</v>
      </c>
      <c r="J11" s="76" t="s">
        <v>77</v>
      </c>
      <c r="K11" s="76" t="s">
        <v>79</v>
      </c>
      <c r="L11" s="76" t="s">
        <v>83</v>
      </c>
      <c r="N11" s="28"/>
      <c r="X11" s="102"/>
      <c r="Y11" s="98"/>
      <c r="Z11" s="98"/>
      <c r="AA11" s="98"/>
      <c r="AB11" s="83"/>
      <c r="AC11" s="19"/>
      <c r="AD11" s="19"/>
      <c r="AE11" s="85"/>
      <c r="AF11" s="83"/>
      <c r="AG11" s="42"/>
      <c r="AH11" s="40"/>
      <c r="AI11" s="40"/>
      <c r="AJ11" s="94"/>
      <c r="AK11" s="97" t="s">
        <v>32</v>
      </c>
    </row>
    <row r="12" spans="1:64" x14ac:dyDescent="0.2">
      <c r="E12" s="76" t="s">
        <v>68</v>
      </c>
      <c r="F12" s="76" t="s">
        <v>70</v>
      </c>
      <c r="G12" s="76" t="s">
        <v>72</v>
      </c>
      <c r="H12" s="76" t="s">
        <v>74</v>
      </c>
      <c r="I12" s="76" t="s">
        <v>76</v>
      </c>
      <c r="J12" s="76" t="s">
        <v>78</v>
      </c>
      <c r="K12" s="76" t="s">
        <v>80</v>
      </c>
      <c r="L12" s="76" t="s">
        <v>81</v>
      </c>
      <c r="N12" s="70"/>
      <c r="X12" s="102"/>
      <c r="Y12" s="98"/>
      <c r="Z12" s="98"/>
      <c r="AA12" s="98"/>
      <c r="AB12" s="83"/>
      <c r="AC12" s="19"/>
      <c r="AD12" s="19"/>
      <c r="AE12" s="85"/>
      <c r="AF12" s="83"/>
      <c r="AG12" s="42"/>
      <c r="AH12" s="40"/>
      <c r="AI12" s="40"/>
      <c r="AJ12" s="98"/>
      <c r="AK12" s="97" t="s">
        <v>34</v>
      </c>
      <c r="AL12" s="70"/>
    </row>
    <row r="13" spans="1:64" x14ac:dyDescent="0.2">
      <c r="A13" s="71" t="s">
        <v>63</v>
      </c>
      <c r="B13" s="206"/>
      <c r="C13" s="207"/>
      <c r="D13" s="209"/>
      <c r="E13" s="210"/>
      <c r="F13" s="210"/>
      <c r="G13" s="210"/>
      <c r="H13" s="210"/>
      <c r="I13" s="210"/>
      <c r="J13" s="210"/>
      <c r="K13" s="210"/>
      <c r="L13" s="210"/>
      <c r="N13" s="73"/>
      <c r="O13" s="74"/>
      <c r="P13" s="74"/>
      <c r="Q13" s="74"/>
      <c r="R13" s="75"/>
      <c r="S13" s="75"/>
      <c r="T13" s="75"/>
      <c r="X13" s="103" t="s">
        <v>91</v>
      </c>
      <c r="Y13" s="104" t="s">
        <v>7</v>
      </c>
      <c r="Z13" s="98"/>
      <c r="AA13" s="105"/>
      <c r="AB13" s="83"/>
      <c r="AC13" s="19"/>
      <c r="AD13" s="19"/>
      <c r="AE13" s="85"/>
      <c r="AF13" s="83"/>
      <c r="AG13" s="42"/>
      <c r="AH13" s="19"/>
      <c r="AI13" s="19"/>
      <c r="AJ13" s="98"/>
      <c r="AK13" s="97" t="s">
        <v>36</v>
      </c>
      <c r="AL13" s="70"/>
    </row>
    <row r="14" spans="1:64" x14ac:dyDescent="0.2">
      <c r="A14" s="211"/>
      <c r="B14" s="212"/>
      <c r="C14" s="212"/>
      <c r="D14" s="209"/>
      <c r="E14" s="210"/>
      <c r="F14" s="210"/>
      <c r="G14" s="210"/>
      <c r="H14" s="210"/>
      <c r="I14" s="210"/>
      <c r="J14" s="210"/>
      <c r="K14" s="210"/>
      <c r="L14" s="210"/>
      <c r="X14" s="103" t="s">
        <v>92</v>
      </c>
      <c r="Y14" s="98"/>
      <c r="Z14" s="132"/>
      <c r="AA14" s="105"/>
      <c r="AB14" s="19"/>
      <c r="AC14" s="19"/>
      <c r="AD14" s="19"/>
      <c r="AE14" s="85"/>
      <c r="AF14" s="19"/>
      <c r="AG14" s="42"/>
      <c r="AH14" s="19"/>
      <c r="AI14" s="19"/>
      <c r="AJ14" s="98"/>
      <c r="AK14" s="97" t="s">
        <v>54</v>
      </c>
      <c r="AL14" s="70"/>
    </row>
    <row r="15" spans="1:64" x14ac:dyDescent="0.2">
      <c r="B15" s="71" t="s">
        <v>110</v>
      </c>
      <c r="C15" s="124"/>
      <c r="D15" s="182" t="s">
        <v>7</v>
      </c>
      <c r="E15" s="208"/>
      <c r="F15" s="208"/>
      <c r="G15" s="208"/>
      <c r="H15" s="208"/>
      <c r="I15" s="208"/>
      <c r="J15" s="208"/>
      <c r="K15" s="208"/>
      <c r="L15" s="183"/>
      <c r="X15" s="103" t="s">
        <v>93</v>
      </c>
      <c r="Y15" s="98"/>
      <c r="Z15" s="98"/>
      <c r="AA15" s="105"/>
      <c r="AB15" s="98"/>
      <c r="AC15" s="98"/>
      <c r="AD15" s="98"/>
      <c r="AE15" s="85"/>
      <c r="AF15" s="98"/>
      <c r="AG15" s="42"/>
      <c r="AH15" s="19"/>
      <c r="AI15" s="19"/>
      <c r="AJ15" s="98"/>
      <c r="AK15" s="97" t="s">
        <v>56</v>
      </c>
      <c r="AL15" s="70"/>
    </row>
    <row r="16" spans="1:64" x14ac:dyDescent="0.2">
      <c r="B16" s="71" t="s">
        <v>111</v>
      </c>
      <c r="C16" s="161"/>
      <c r="D16" s="72" t="s">
        <v>64</v>
      </c>
      <c r="E16" s="89"/>
      <c r="F16" s="89"/>
      <c r="G16" s="89"/>
      <c r="H16" s="89"/>
      <c r="I16" s="89"/>
      <c r="J16" s="89"/>
      <c r="K16" s="89"/>
      <c r="L16" s="89"/>
      <c r="X16" s="103" t="s">
        <v>94</v>
      </c>
      <c r="Y16" s="98"/>
      <c r="Z16" s="98"/>
      <c r="AA16" s="105"/>
      <c r="AB16" s="105"/>
      <c r="AC16" s="98"/>
      <c r="AD16" s="98"/>
      <c r="AE16" s="85"/>
      <c r="AG16" s="42"/>
      <c r="AH16" s="19"/>
      <c r="AI16" s="19"/>
      <c r="AJ16" s="98"/>
      <c r="AK16" s="97" t="s">
        <v>57</v>
      </c>
      <c r="AL16" s="70"/>
      <c r="BL16" t="s">
        <v>112</v>
      </c>
    </row>
    <row r="17" spans="1:64" x14ac:dyDescent="0.2">
      <c r="A17" s="213" t="s">
        <v>114</v>
      </c>
      <c r="B17" s="214"/>
      <c r="C17" s="125"/>
      <c r="D17" s="72" t="s">
        <v>65</v>
      </c>
      <c r="E17" s="90"/>
      <c r="F17" s="90"/>
      <c r="G17" s="90"/>
      <c r="H17" s="90"/>
      <c r="I17" s="90"/>
      <c r="J17" s="90"/>
      <c r="K17" s="90"/>
      <c r="L17" s="90"/>
      <c r="X17" s="103" t="s">
        <v>95</v>
      </c>
      <c r="Y17" s="98"/>
      <c r="Z17" s="98"/>
      <c r="AA17" s="105"/>
      <c r="AB17" s="105"/>
      <c r="AC17" s="98"/>
      <c r="AD17" s="98"/>
      <c r="AE17" s="85"/>
      <c r="AG17" s="16"/>
      <c r="AH17" s="17"/>
      <c r="AI17" s="17"/>
      <c r="AJ17" s="99"/>
      <c r="AK17" s="18"/>
      <c r="AL17" s="70"/>
      <c r="BL17" t="s">
        <v>112</v>
      </c>
    </row>
    <row r="18" spans="1:64" x14ac:dyDescent="0.2">
      <c r="B18" s="71" t="s">
        <v>89</v>
      </c>
      <c r="C18" s="125"/>
      <c r="D18" s="72" t="s">
        <v>66</v>
      </c>
      <c r="E18" s="91"/>
      <c r="F18" s="91"/>
      <c r="G18" s="91"/>
      <c r="H18" s="91"/>
      <c r="I18" s="91"/>
      <c r="J18" s="91"/>
      <c r="K18" s="91"/>
      <c r="L18" s="91"/>
      <c r="X18" s="103" t="s">
        <v>96</v>
      </c>
      <c r="Y18" s="98"/>
      <c r="Z18" s="98"/>
      <c r="AA18" s="105"/>
      <c r="AB18" s="105"/>
      <c r="AC18" s="98"/>
      <c r="AD18" s="98"/>
      <c r="AE18" s="85"/>
      <c r="AL18" s="70"/>
      <c r="BL18" t="s">
        <v>112</v>
      </c>
    </row>
    <row r="19" spans="1:64" x14ac:dyDescent="0.2">
      <c r="X19" s="102"/>
      <c r="Y19" s="98"/>
      <c r="Z19" s="98"/>
      <c r="AA19" s="98"/>
      <c r="AB19" s="98"/>
      <c r="AC19" s="98"/>
      <c r="AD19" s="98"/>
      <c r="AE19" s="85"/>
      <c r="AL19" s="70"/>
    </row>
    <row r="20" spans="1:64" x14ac:dyDescent="0.2">
      <c r="A20" s="71" t="s">
        <v>82</v>
      </c>
      <c r="B20" s="206"/>
      <c r="C20" s="207"/>
      <c r="D20" s="209"/>
      <c r="E20" s="210"/>
      <c r="F20" s="210"/>
      <c r="G20" s="210"/>
      <c r="H20" s="210"/>
      <c r="I20" s="210"/>
      <c r="J20" s="210"/>
      <c r="K20" s="210"/>
      <c r="L20" s="210"/>
      <c r="X20" s="103" t="s">
        <v>99</v>
      </c>
      <c r="Y20" s="104" t="s">
        <v>7</v>
      </c>
      <c r="Z20" s="98"/>
      <c r="AA20" s="105"/>
      <c r="AB20" s="98"/>
      <c r="AC20" s="98"/>
      <c r="AD20" s="98"/>
      <c r="AE20" s="85"/>
      <c r="AL20" s="70"/>
    </row>
    <row r="21" spans="1:64" x14ac:dyDescent="0.2">
      <c r="A21" s="211"/>
      <c r="B21" s="212"/>
      <c r="C21" s="212"/>
      <c r="D21" s="209"/>
      <c r="E21" s="210"/>
      <c r="F21" s="210"/>
      <c r="G21" s="210"/>
      <c r="H21" s="210"/>
      <c r="I21" s="210"/>
      <c r="J21" s="210"/>
      <c r="K21" s="210"/>
      <c r="L21" s="210"/>
      <c r="X21" s="103" t="s">
        <v>100</v>
      </c>
      <c r="Y21" s="98"/>
      <c r="Z21" s="132"/>
      <c r="AA21" s="105"/>
      <c r="AB21" s="98"/>
      <c r="AC21" s="98"/>
      <c r="AD21" s="98"/>
      <c r="AE21" s="85"/>
      <c r="AL21" s="70"/>
    </row>
    <row r="22" spans="1:64" x14ac:dyDescent="0.2">
      <c r="B22" s="71" t="s">
        <v>110</v>
      </c>
      <c r="C22" s="124"/>
      <c r="D22" s="182" t="s">
        <v>7</v>
      </c>
      <c r="E22" s="208"/>
      <c r="F22" s="208"/>
      <c r="G22" s="208"/>
      <c r="H22" s="208"/>
      <c r="I22" s="208"/>
      <c r="J22" s="208"/>
      <c r="K22" s="208"/>
      <c r="L22" s="183"/>
      <c r="X22" s="103" t="s">
        <v>101</v>
      </c>
      <c r="Y22" s="98"/>
      <c r="Z22" s="98"/>
      <c r="AA22" s="105"/>
      <c r="AB22" s="98"/>
      <c r="AC22" s="98"/>
      <c r="AD22" s="98"/>
      <c r="AE22" s="85"/>
      <c r="AL22" s="70"/>
    </row>
    <row r="23" spans="1:64" x14ac:dyDescent="0.2">
      <c r="B23" s="71" t="s">
        <v>111</v>
      </c>
      <c r="C23" s="161"/>
      <c r="D23" s="72" t="s">
        <v>64</v>
      </c>
      <c r="E23" s="89"/>
      <c r="F23" s="89"/>
      <c r="G23" s="89"/>
      <c r="H23" s="89"/>
      <c r="I23" s="89"/>
      <c r="J23" s="89"/>
      <c r="K23" s="89"/>
      <c r="L23" s="89"/>
      <c r="X23" s="103" t="s">
        <v>102</v>
      </c>
      <c r="Y23" s="98"/>
      <c r="Z23" s="98"/>
      <c r="AA23" s="105"/>
      <c r="AB23" s="98"/>
      <c r="AC23" s="98"/>
      <c r="AD23" s="98"/>
      <c r="AE23" s="85"/>
      <c r="AL23" s="70"/>
    </row>
    <row r="24" spans="1:64" x14ac:dyDescent="0.2">
      <c r="A24" s="213" t="s">
        <v>113</v>
      </c>
      <c r="B24" s="214"/>
      <c r="C24" s="125"/>
      <c r="D24" s="72" t="s">
        <v>65</v>
      </c>
      <c r="E24" s="90"/>
      <c r="F24" s="90"/>
      <c r="G24" s="90"/>
      <c r="H24" s="90"/>
      <c r="I24" s="90"/>
      <c r="J24" s="90"/>
      <c r="K24" s="90"/>
      <c r="L24" s="90"/>
      <c r="X24" s="103" t="s">
        <v>103</v>
      </c>
      <c r="Y24" s="98"/>
      <c r="Z24" s="98"/>
      <c r="AA24" s="105"/>
      <c r="AB24" s="98"/>
      <c r="AC24" s="98"/>
      <c r="AD24" s="98"/>
      <c r="AE24" s="85"/>
      <c r="AL24" s="70"/>
    </row>
    <row r="25" spans="1:64" x14ac:dyDescent="0.2">
      <c r="B25" s="71" t="s">
        <v>89</v>
      </c>
      <c r="C25" s="125"/>
      <c r="D25" s="72" t="s">
        <v>66</v>
      </c>
      <c r="E25" s="91"/>
      <c r="F25" s="91"/>
      <c r="G25" s="91"/>
      <c r="H25" s="91"/>
      <c r="I25" s="91"/>
      <c r="J25" s="91"/>
      <c r="K25" s="91"/>
      <c r="L25" s="91"/>
      <c r="X25" s="103" t="s">
        <v>104</v>
      </c>
      <c r="Y25" s="98"/>
      <c r="Z25" s="98"/>
      <c r="AA25" s="105"/>
      <c r="AB25" s="98"/>
      <c r="AC25" s="98"/>
      <c r="AD25" s="98"/>
      <c r="AE25" s="85"/>
    </row>
    <row r="26" spans="1:64" x14ac:dyDescent="0.2">
      <c r="X26" s="102"/>
      <c r="Y26" s="98"/>
      <c r="Z26" s="98"/>
      <c r="AA26" s="98"/>
      <c r="AB26" s="98"/>
      <c r="AC26" s="98"/>
      <c r="AD26" s="98"/>
      <c r="AE26" s="85"/>
    </row>
    <row r="27" spans="1:64" x14ac:dyDescent="0.2">
      <c r="A27" s="71"/>
      <c r="B27" s="71" t="s">
        <v>84</v>
      </c>
      <c r="C27" s="88" t="s">
        <v>7</v>
      </c>
      <c r="D27" s="182"/>
      <c r="E27" s="208"/>
      <c r="F27" s="208"/>
      <c r="G27" s="208"/>
      <c r="H27" s="208"/>
      <c r="I27" s="208"/>
      <c r="J27" s="208"/>
      <c r="K27" s="208"/>
      <c r="L27" s="183"/>
      <c r="O27" s="81"/>
      <c r="P27" s="81"/>
      <c r="Q27" s="81"/>
      <c r="R27" s="81"/>
      <c r="S27" s="81"/>
      <c r="T27" s="81"/>
      <c r="U27" s="81"/>
      <c r="V27" s="81"/>
      <c r="W27" s="81"/>
      <c r="X27" s="103" t="s">
        <v>97</v>
      </c>
      <c r="Y27" s="98"/>
      <c r="Z27" s="98"/>
      <c r="AA27" s="98"/>
      <c r="AB27" s="98"/>
      <c r="AC27" s="98"/>
      <c r="AD27" s="98"/>
      <c r="AE27" s="85"/>
    </row>
    <row r="28" spans="1:64" x14ac:dyDescent="0.2">
      <c r="D28" s="81" t="s">
        <v>7</v>
      </c>
      <c r="E28" s="77"/>
      <c r="F28" s="77"/>
      <c r="G28" s="77"/>
      <c r="H28" s="77"/>
      <c r="I28" s="77"/>
      <c r="J28" s="77"/>
      <c r="K28" s="77"/>
      <c r="L28" s="77"/>
      <c r="X28" s="103" t="s">
        <v>98</v>
      </c>
      <c r="Y28" s="98"/>
      <c r="Z28" s="98"/>
      <c r="AA28" s="98"/>
      <c r="AB28" s="98"/>
      <c r="AC28" s="98"/>
      <c r="AD28" s="98"/>
      <c r="AE28" s="85"/>
    </row>
    <row r="29" spans="1:64" x14ac:dyDescent="0.2">
      <c r="X29" s="102"/>
      <c r="Y29" s="98"/>
      <c r="Z29" s="98"/>
      <c r="AA29" s="98"/>
      <c r="AB29" s="98"/>
      <c r="AC29" s="98"/>
      <c r="AD29" s="98"/>
      <c r="AE29" s="85"/>
    </row>
    <row r="30" spans="1:64" x14ac:dyDescent="0.2">
      <c r="A30" s="78" t="s">
        <v>148</v>
      </c>
      <c r="E30" s="76" t="s">
        <v>67</v>
      </c>
      <c r="F30" s="76" t="s">
        <v>69</v>
      </c>
      <c r="G30" s="76" t="s">
        <v>71</v>
      </c>
      <c r="H30" s="76" t="s">
        <v>73</v>
      </c>
      <c r="I30" s="76" t="s">
        <v>75</v>
      </c>
      <c r="J30" s="76" t="s">
        <v>77</v>
      </c>
      <c r="K30" s="76" t="s">
        <v>79</v>
      </c>
      <c r="L30" s="76" t="s">
        <v>83</v>
      </c>
      <c r="X30" s="102"/>
      <c r="Y30" s="98"/>
      <c r="Z30" s="98"/>
      <c r="AA30" s="98"/>
      <c r="AB30" s="98"/>
      <c r="AC30" s="98"/>
      <c r="AD30" s="98"/>
      <c r="AE30" s="85"/>
    </row>
    <row r="31" spans="1:64" x14ac:dyDescent="0.2">
      <c r="A31" s="5" t="s">
        <v>85</v>
      </c>
      <c r="E31" s="76" t="s">
        <v>68</v>
      </c>
      <c r="F31" s="76" t="s">
        <v>70</v>
      </c>
      <c r="G31" s="76" t="s">
        <v>72</v>
      </c>
      <c r="H31" s="76" t="s">
        <v>74</v>
      </c>
      <c r="I31" s="76" t="s">
        <v>76</v>
      </c>
      <c r="J31" s="76" t="s">
        <v>78</v>
      </c>
      <c r="K31" s="76" t="s">
        <v>80</v>
      </c>
      <c r="L31" s="76" t="s">
        <v>81</v>
      </c>
      <c r="X31" s="102"/>
      <c r="Y31" s="98"/>
      <c r="Z31" s="98"/>
      <c r="AA31" s="98"/>
      <c r="AB31" s="98"/>
      <c r="AC31" s="98"/>
      <c r="AD31" s="98"/>
      <c r="AE31" s="85"/>
    </row>
    <row r="32" spans="1:64" x14ac:dyDescent="0.2">
      <c r="A32" s="80" t="s">
        <v>87</v>
      </c>
      <c r="B32" s="80" t="s">
        <v>5</v>
      </c>
      <c r="C32" s="217" t="s">
        <v>88</v>
      </c>
      <c r="D32" s="218"/>
      <c r="X32" s="102"/>
      <c r="Y32" s="98"/>
      <c r="Z32" s="98"/>
      <c r="AA32" s="98"/>
      <c r="AB32" s="98"/>
      <c r="AC32" s="98"/>
      <c r="AD32" s="98"/>
      <c r="AE32" s="85"/>
    </row>
    <row r="33" spans="1:31" x14ac:dyDescent="0.2">
      <c r="A33" s="109"/>
      <c r="B33" s="178" t="s">
        <v>7</v>
      </c>
      <c r="C33" s="199" t="s">
        <v>7</v>
      </c>
      <c r="D33" s="200"/>
      <c r="E33" s="196" t="s">
        <v>7</v>
      </c>
      <c r="F33" s="196"/>
      <c r="G33" s="196"/>
      <c r="H33" s="196"/>
      <c r="I33" s="196"/>
      <c r="J33" s="196"/>
      <c r="K33" s="196"/>
      <c r="L33" s="196"/>
      <c r="X33" s="103" t="s">
        <v>105</v>
      </c>
      <c r="Y33" s="105"/>
      <c r="Z33" s="98"/>
      <c r="AA33" s="98"/>
      <c r="AB33" s="98"/>
      <c r="AC33" s="98"/>
      <c r="AD33" s="98"/>
      <c r="AE33" s="85"/>
    </row>
    <row r="34" spans="1:31" x14ac:dyDescent="0.2">
      <c r="B34" s="71"/>
      <c r="C34" s="128" t="s">
        <v>7</v>
      </c>
      <c r="D34" s="112"/>
      <c r="E34" s="111"/>
      <c r="F34" s="107"/>
      <c r="G34" s="107"/>
      <c r="H34" s="107"/>
      <c r="I34" s="107"/>
      <c r="J34" s="107"/>
      <c r="K34" s="107"/>
      <c r="L34" s="107"/>
      <c r="X34" s="103" t="s">
        <v>106</v>
      </c>
      <c r="Y34" s="98"/>
      <c r="Z34" s="98"/>
      <c r="AA34" s="98"/>
      <c r="AB34" s="98"/>
      <c r="AC34" s="98"/>
      <c r="AD34" s="98"/>
      <c r="AE34" s="85"/>
    </row>
    <row r="35" spans="1:31" x14ac:dyDescent="0.2">
      <c r="B35" s="69"/>
      <c r="C35" s="113"/>
      <c r="D35" s="85"/>
      <c r="E35" s="198" t="s">
        <v>7</v>
      </c>
      <c r="F35" s="198"/>
      <c r="G35" s="198"/>
      <c r="H35" s="198"/>
      <c r="I35" s="198"/>
      <c r="J35" s="198"/>
      <c r="K35" s="198"/>
      <c r="L35" s="198"/>
      <c r="X35" s="102"/>
      <c r="Y35" s="98"/>
      <c r="Z35" s="98"/>
      <c r="AA35" s="98"/>
      <c r="AB35" s="98"/>
      <c r="AC35" s="98"/>
      <c r="AD35" s="98"/>
      <c r="AE35" s="85"/>
    </row>
    <row r="36" spans="1:31" x14ac:dyDescent="0.2">
      <c r="A36" s="116"/>
      <c r="B36" s="178" t="s">
        <v>7</v>
      </c>
      <c r="C36" s="199" t="s">
        <v>7</v>
      </c>
      <c r="D36" s="200"/>
      <c r="E36" s="196" t="s">
        <v>7</v>
      </c>
      <c r="F36" s="196"/>
      <c r="G36" s="196"/>
      <c r="H36" s="196"/>
      <c r="I36" s="196"/>
      <c r="J36" s="196"/>
      <c r="K36" s="196"/>
      <c r="L36" s="196"/>
      <c r="X36" s="103" t="s">
        <v>105</v>
      </c>
      <c r="Y36" s="105"/>
      <c r="Z36" s="98"/>
      <c r="AA36" s="98"/>
      <c r="AB36" s="98"/>
      <c r="AC36" s="98"/>
      <c r="AD36" s="98"/>
      <c r="AE36" s="85"/>
    </row>
    <row r="37" spans="1:31" x14ac:dyDescent="0.2">
      <c r="B37" s="71"/>
      <c r="C37" s="128" t="s">
        <v>7</v>
      </c>
      <c r="D37" s="112"/>
      <c r="E37" s="111"/>
      <c r="F37" s="107"/>
      <c r="G37" s="107"/>
      <c r="H37" s="107"/>
      <c r="I37" s="107"/>
      <c r="J37" s="107"/>
      <c r="K37" s="107"/>
      <c r="L37" s="107"/>
      <c r="X37" s="103" t="s">
        <v>106</v>
      </c>
      <c r="Y37" s="98"/>
      <c r="Z37" s="98"/>
      <c r="AA37" s="98"/>
      <c r="AB37" s="98"/>
      <c r="AC37" s="98"/>
      <c r="AD37" s="98"/>
      <c r="AE37" s="85"/>
    </row>
    <row r="38" spans="1:31" x14ac:dyDescent="0.2">
      <c r="C38" s="98"/>
      <c r="D38" s="85"/>
      <c r="E38" s="198" t="s">
        <v>7</v>
      </c>
      <c r="F38" s="198"/>
      <c r="G38" s="198"/>
      <c r="H38" s="198"/>
      <c r="I38" s="198"/>
      <c r="J38" s="198"/>
      <c r="K38" s="198"/>
      <c r="L38" s="198"/>
      <c r="X38" s="102"/>
      <c r="Y38" s="98"/>
      <c r="Z38" s="98"/>
      <c r="AA38" s="98"/>
      <c r="AB38" s="98"/>
      <c r="AC38" s="98"/>
      <c r="AD38" s="98"/>
      <c r="AE38" s="85"/>
    </row>
    <row r="39" spans="1:31" x14ac:dyDescent="0.2">
      <c r="A39" s="116"/>
      <c r="B39" s="178" t="s">
        <v>7</v>
      </c>
      <c r="C39" s="199" t="s">
        <v>7</v>
      </c>
      <c r="D39" s="200"/>
      <c r="E39" s="196" t="s">
        <v>7</v>
      </c>
      <c r="F39" s="201"/>
      <c r="G39" s="201"/>
      <c r="H39" s="201"/>
      <c r="I39" s="201"/>
      <c r="J39" s="201"/>
      <c r="K39" s="201"/>
      <c r="L39" s="201"/>
      <c r="X39" s="103" t="s">
        <v>105</v>
      </c>
      <c r="Y39" s="98"/>
      <c r="Z39" s="98"/>
      <c r="AA39" s="98"/>
      <c r="AB39" s="98"/>
      <c r="AC39" s="98"/>
      <c r="AD39" s="98"/>
      <c r="AE39" s="85"/>
    </row>
    <row r="40" spans="1:31" x14ac:dyDescent="0.2">
      <c r="B40" s="71"/>
      <c r="C40" s="128" t="s">
        <v>7</v>
      </c>
      <c r="D40" s="112"/>
      <c r="E40" s="111"/>
      <c r="F40" s="107"/>
      <c r="G40" s="107"/>
      <c r="H40" s="107"/>
      <c r="I40" s="107"/>
      <c r="J40" s="107"/>
      <c r="K40" s="107"/>
      <c r="L40" s="107"/>
      <c r="X40" s="103" t="s">
        <v>106</v>
      </c>
      <c r="Y40" s="98"/>
      <c r="Z40" s="98"/>
      <c r="AA40" s="98"/>
      <c r="AB40" s="98"/>
      <c r="AC40" s="98"/>
      <c r="AD40" s="98"/>
      <c r="AE40" s="85"/>
    </row>
    <row r="41" spans="1:31" x14ac:dyDescent="0.2">
      <c r="C41" s="114"/>
      <c r="D41" s="85"/>
      <c r="E41" s="198" t="s">
        <v>7</v>
      </c>
      <c r="F41" s="198"/>
      <c r="G41" s="198"/>
      <c r="H41" s="198"/>
      <c r="I41" s="198"/>
      <c r="J41" s="198"/>
      <c r="K41" s="198"/>
      <c r="L41" s="198"/>
      <c r="X41" s="102"/>
      <c r="Y41" s="98"/>
      <c r="Z41" s="98"/>
      <c r="AA41" s="98"/>
      <c r="AB41" s="98"/>
      <c r="AC41" s="98"/>
      <c r="AD41" s="98"/>
      <c r="AE41" s="85"/>
    </row>
    <row r="42" spans="1:31" x14ac:dyDescent="0.2">
      <c r="A42" s="116"/>
      <c r="B42" s="177" t="s">
        <v>7</v>
      </c>
      <c r="C42" s="199" t="s">
        <v>7</v>
      </c>
      <c r="D42" s="200"/>
      <c r="E42" s="196" t="s">
        <v>7</v>
      </c>
      <c r="F42" s="201"/>
      <c r="G42" s="201"/>
      <c r="H42" s="201"/>
      <c r="I42" s="201"/>
      <c r="J42" s="201"/>
      <c r="K42" s="201"/>
      <c r="L42" s="201"/>
      <c r="X42" s="103" t="s">
        <v>105</v>
      </c>
      <c r="Y42" s="98"/>
      <c r="Z42" s="98"/>
      <c r="AA42" s="98"/>
      <c r="AB42" s="98"/>
      <c r="AC42" s="98"/>
      <c r="AD42" s="98"/>
      <c r="AE42" s="85"/>
    </row>
    <row r="43" spans="1:31" x14ac:dyDescent="0.2">
      <c r="B43" s="71"/>
      <c r="C43" s="128" t="s">
        <v>7</v>
      </c>
      <c r="D43" s="112"/>
      <c r="E43" s="111"/>
      <c r="F43" s="107"/>
      <c r="G43" s="107"/>
      <c r="H43" s="107"/>
      <c r="I43" s="107"/>
      <c r="J43" s="107"/>
      <c r="K43" s="107"/>
      <c r="L43" s="107"/>
      <c r="X43" s="103" t="s">
        <v>106</v>
      </c>
      <c r="Y43" s="98"/>
      <c r="Z43" s="98"/>
      <c r="AA43" s="98"/>
      <c r="AB43" s="98"/>
      <c r="AC43" s="98"/>
      <c r="AD43" s="98"/>
      <c r="AE43" s="85"/>
    </row>
    <row r="44" spans="1:31" x14ac:dyDescent="0.2">
      <c r="C44" s="98"/>
      <c r="D44" s="85"/>
      <c r="E44" s="198" t="s">
        <v>7</v>
      </c>
      <c r="F44" s="198"/>
      <c r="G44" s="198"/>
      <c r="H44" s="198"/>
      <c r="I44" s="198"/>
      <c r="J44" s="198"/>
      <c r="K44" s="198"/>
      <c r="L44" s="198"/>
      <c r="X44" s="102"/>
      <c r="Y44" s="98"/>
      <c r="Z44" s="98"/>
      <c r="AA44" s="98"/>
      <c r="AB44" s="98"/>
      <c r="AC44" s="98"/>
      <c r="AD44" s="98"/>
      <c r="AE44" s="85"/>
    </row>
    <row r="45" spans="1:31" x14ac:dyDescent="0.2">
      <c r="A45" s="116"/>
      <c r="B45" s="178" t="s">
        <v>7</v>
      </c>
      <c r="C45" s="199" t="s">
        <v>7</v>
      </c>
      <c r="D45" s="200"/>
      <c r="E45" s="196" t="s">
        <v>7</v>
      </c>
      <c r="F45" s="201"/>
      <c r="G45" s="201"/>
      <c r="H45" s="201"/>
      <c r="I45" s="201"/>
      <c r="J45" s="201"/>
      <c r="K45" s="201"/>
      <c r="L45" s="201"/>
      <c r="X45" s="103" t="s">
        <v>105</v>
      </c>
      <c r="Y45" s="98"/>
      <c r="Z45" s="98"/>
      <c r="AA45" s="98"/>
      <c r="AB45" s="98"/>
      <c r="AC45" s="98"/>
      <c r="AD45" s="98"/>
      <c r="AE45" s="85"/>
    </row>
    <row r="46" spans="1:31" x14ac:dyDescent="0.2">
      <c r="B46" s="71"/>
      <c r="C46" s="128" t="s">
        <v>7</v>
      </c>
      <c r="D46" s="112"/>
      <c r="E46" s="111"/>
      <c r="F46" s="107"/>
      <c r="G46" s="107"/>
      <c r="H46" s="107"/>
      <c r="I46" s="107"/>
      <c r="J46" s="107"/>
      <c r="K46" s="107"/>
      <c r="L46" s="107"/>
      <c r="X46" s="103" t="s">
        <v>106</v>
      </c>
      <c r="Y46" s="98"/>
      <c r="Z46" s="98"/>
      <c r="AA46" s="98"/>
      <c r="AB46" s="98"/>
      <c r="AC46" s="98"/>
      <c r="AD46" s="98"/>
      <c r="AE46" s="85"/>
    </row>
    <row r="47" spans="1:31" x14ac:dyDescent="0.2">
      <c r="C47" s="98"/>
      <c r="D47" s="85"/>
      <c r="E47" s="198" t="s">
        <v>7</v>
      </c>
      <c r="F47" s="198"/>
      <c r="G47" s="198"/>
      <c r="H47" s="198"/>
      <c r="I47" s="198"/>
      <c r="J47" s="198"/>
      <c r="K47" s="198"/>
      <c r="L47" s="198"/>
      <c r="X47" s="102"/>
      <c r="Y47" s="98"/>
      <c r="Z47" s="98"/>
      <c r="AA47" s="98"/>
      <c r="AB47" s="98"/>
      <c r="AC47" s="98"/>
      <c r="AD47" s="98"/>
      <c r="AE47" s="85"/>
    </row>
    <row r="48" spans="1:31" x14ac:dyDescent="0.2">
      <c r="A48" s="116"/>
      <c r="B48" s="160" t="s">
        <v>7</v>
      </c>
      <c r="C48" s="199" t="s">
        <v>7</v>
      </c>
      <c r="D48" s="200"/>
      <c r="E48" s="196" t="s">
        <v>7</v>
      </c>
      <c r="F48" s="201"/>
      <c r="G48" s="201"/>
      <c r="H48" s="201"/>
      <c r="I48" s="201"/>
      <c r="J48" s="201"/>
      <c r="K48" s="201"/>
      <c r="L48" s="201"/>
      <c r="X48" s="103" t="s">
        <v>105</v>
      </c>
      <c r="Y48" s="98"/>
      <c r="Z48" s="98"/>
      <c r="AA48" s="98"/>
      <c r="AB48" s="98"/>
      <c r="AC48" s="98"/>
      <c r="AD48" s="98"/>
      <c r="AE48" s="85"/>
    </row>
    <row r="49" spans="1:31" x14ac:dyDescent="0.2">
      <c r="B49" s="71"/>
      <c r="C49" s="128" t="s">
        <v>7</v>
      </c>
      <c r="D49" s="112"/>
      <c r="E49" s="111"/>
      <c r="F49" s="107"/>
      <c r="G49" s="107"/>
      <c r="H49" s="107"/>
      <c r="I49" s="107"/>
      <c r="J49" s="107"/>
      <c r="K49" s="107"/>
      <c r="L49" s="107"/>
      <c r="X49" s="103" t="s">
        <v>106</v>
      </c>
      <c r="Y49" s="98"/>
      <c r="Z49" s="98"/>
      <c r="AA49" s="98"/>
      <c r="AB49" s="98"/>
      <c r="AC49" s="98"/>
      <c r="AD49" s="98"/>
      <c r="AE49" s="85"/>
    </row>
    <row r="50" spans="1:31" x14ac:dyDescent="0.2">
      <c r="C50" s="98"/>
      <c r="D50" s="85"/>
      <c r="E50" s="198" t="s">
        <v>7</v>
      </c>
      <c r="F50" s="198"/>
      <c r="G50" s="198"/>
      <c r="H50" s="198"/>
      <c r="I50" s="198"/>
      <c r="J50" s="198"/>
      <c r="K50" s="198"/>
      <c r="L50" s="198"/>
      <c r="X50" s="102"/>
      <c r="Y50" s="98"/>
      <c r="Z50" s="98"/>
      <c r="AA50" s="98"/>
      <c r="AB50" s="98"/>
      <c r="AC50" s="98"/>
      <c r="AD50" s="98"/>
      <c r="AE50" s="85"/>
    </row>
    <row r="51" spans="1:31" x14ac:dyDescent="0.2">
      <c r="A51" s="116"/>
      <c r="B51" s="158"/>
      <c r="C51" s="199" t="s">
        <v>7</v>
      </c>
      <c r="D51" s="200"/>
      <c r="E51" s="196" t="s">
        <v>7</v>
      </c>
      <c r="F51" s="201"/>
      <c r="G51" s="201"/>
      <c r="H51" s="201"/>
      <c r="I51" s="201"/>
      <c r="J51" s="201"/>
      <c r="K51" s="201"/>
      <c r="L51" s="201"/>
      <c r="X51" s="103" t="s">
        <v>105</v>
      </c>
      <c r="Y51" s="98"/>
      <c r="Z51" s="98"/>
      <c r="AA51" s="98"/>
      <c r="AB51" s="98"/>
      <c r="AC51" s="98"/>
      <c r="AD51" s="98"/>
      <c r="AE51" s="85"/>
    </row>
    <row r="52" spans="1:31" x14ac:dyDescent="0.2">
      <c r="B52" s="71"/>
      <c r="C52" s="128" t="s">
        <v>7</v>
      </c>
      <c r="D52" s="112"/>
      <c r="E52" s="111"/>
      <c r="F52" s="107"/>
      <c r="G52" s="107"/>
      <c r="H52" s="107"/>
      <c r="I52" s="107"/>
      <c r="J52" s="107"/>
      <c r="K52" s="107"/>
      <c r="L52" s="107"/>
      <c r="X52" s="103" t="s">
        <v>106</v>
      </c>
      <c r="Y52" s="98"/>
      <c r="Z52" s="98"/>
      <c r="AA52" s="98"/>
      <c r="AB52" s="98"/>
      <c r="AC52" s="98"/>
      <c r="AD52" s="98"/>
      <c r="AE52" s="85"/>
    </row>
    <row r="53" spans="1:31" x14ac:dyDescent="0.2">
      <c r="A53" s="110"/>
      <c r="B53" s="110"/>
      <c r="C53" s="110"/>
      <c r="D53" s="115"/>
      <c r="E53" s="197" t="s">
        <v>7</v>
      </c>
      <c r="F53" s="197"/>
      <c r="G53" s="197"/>
      <c r="H53" s="197"/>
      <c r="I53" s="197"/>
      <c r="J53" s="197"/>
      <c r="K53" s="197"/>
      <c r="L53" s="197"/>
      <c r="X53" s="102"/>
      <c r="Y53" s="98"/>
      <c r="Z53" s="98"/>
      <c r="AA53" s="98"/>
      <c r="AB53" s="98"/>
      <c r="AC53" s="98"/>
      <c r="AD53" s="98"/>
      <c r="AE53" s="85"/>
    </row>
    <row r="54" spans="1:31" x14ac:dyDescent="0.2">
      <c r="A54" s="9" t="s">
        <v>6</v>
      </c>
      <c r="B54" s="4"/>
      <c r="C54" s="4"/>
      <c r="D54" s="6"/>
      <c r="E54" s="6"/>
      <c r="F54" s="6"/>
      <c r="G54" s="1"/>
      <c r="H54" s="6"/>
      <c r="I54" s="1"/>
      <c r="J54" s="1"/>
      <c r="X54" s="102"/>
      <c r="Y54" s="98"/>
      <c r="Z54" s="98"/>
      <c r="AA54" s="98"/>
      <c r="AB54" s="98"/>
      <c r="AC54" s="98"/>
      <c r="AD54" s="98"/>
      <c r="AE54" s="85"/>
    </row>
    <row r="55" spans="1:31" x14ac:dyDescent="0.2">
      <c r="A55" s="4"/>
      <c r="B55" s="188"/>
      <c r="C55" s="189"/>
      <c r="D55" s="189"/>
      <c r="E55" s="189"/>
      <c r="F55" s="189"/>
      <c r="G55" s="189"/>
      <c r="H55" s="189"/>
      <c r="I55" s="189"/>
      <c r="J55" s="189"/>
      <c r="K55" s="189"/>
      <c r="L55" s="189"/>
      <c r="X55" s="103" t="s">
        <v>33</v>
      </c>
      <c r="Y55" s="98"/>
      <c r="Z55" s="98"/>
      <c r="AA55" s="98"/>
      <c r="AB55" s="98"/>
      <c r="AC55" s="98"/>
      <c r="AD55" s="98"/>
      <c r="AE55" s="85"/>
    </row>
    <row r="56" spans="1:31" x14ac:dyDescent="0.2">
      <c r="A56" s="4"/>
      <c r="B56" s="189"/>
      <c r="C56" s="189"/>
      <c r="D56" s="189"/>
      <c r="E56" s="189"/>
      <c r="F56" s="189"/>
      <c r="G56" s="189"/>
      <c r="H56" s="189"/>
      <c r="I56" s="189"/>
      <c r="J56" s="189"/>
      <c r="K56" s="189"/>
      <c r="L56" s="189"/>
      <c r="X56" s="102"/>
      <c r="Y56" s="98"/>
      <c r="Z56" s="98"/>
      <c r="AA56" s="98"/>
      <c r="AB56" s="98"/>
      <c r="AC56" s="98"/>
      <c r="AD56" s="98"/>
      <c r="AE56" s="85"/>
    </row>
    <row r="57" spans="1:31" x14ac:dyDescent="0.2">
      <c r="A57" s="4"/>
      <c r="B57" s="189"/>
      <c r="C57" s="189"/>
      <c r="D57" s="189"/>
      <c r="E57" s="189"/>
      <c r="F57" s="189"/>
      <c r="G57" s="189"/>
      <c r="H57" s="189"/>
      <c r="I57" s="189"/>
      <c r="J57" s="189"/>
      <c r="K57" s="189"/>
      <c r="L57" s="189"/>
      <c r="X57" s="102"/>
      <c r="Y57" s="98"/>
      <c r="Z57" s="98"/>
      <c r="AA57" s="98"/>
      <c r="AB57" s="98"/>
      <c r="AC57" s="98"/>
      <c r="AD57" s="98"/>
      <c r="AE57" s="85"/>
    </row>
    <row r="58" spans="1:31" x14ac:dyDescent="0.2">
      <c r="A58" s="4"/>
      <c r="B58" s="189"/>
      <c r="C58" s="189"/>
      <c r="D58" s="189"/>
      <c r="E58" s="189"/>
      <c r="F58" s="189"/>
      <c r="G58" s="189"/>
      <c r="H58" s="189"/>
      <c r="I58" s="189"/>
      <c r="J58" s="189"/>
      <c r="K58" s="189"/>
      <c r="L58" s="189"/>
      <c r="X58" s="102"/>
      <c r="Y58" s="98"/>
      <c r="Z58" s="98"/>
      <c r="AA58" s="98"/>
      <c r="AB58" s="98"/>
      <c r="AC58" s="98"/>
      <c r="AD58" s="98"/>
      <c r="AE58" s="85"/>
    </row>
    <row r="59" spans="1:31" x14ac:dyDescent="0.2">
      <c r="B59" s="79"/>
      <c r="C59" s="79"/>
      <c r="D59" s="79"/>
      <c r="E59" s="79"/>
      <c r="F59" s="79"/>
      <c r="G59" s="79"/>
      <c r="H59" s="79"/>
      <c r="I59" s="79"/>
      <c r="J59" s="79"/>
      <c r="K59" s="79"/>
      <c r="L59" s="79"/>
      <c r="M59" s="3" t="s">
        <v>90</v>
      </c>
      <c r="X59" s="106"/>
      <c r="Y59" s="99"/>
      <c r="Z59" s="99"/>
      <c r="AA59" s="99"/>
      <c r="AB59" s="99"/>
      <c r="AC59" s="99"/>
      <c r="AD59" s="99"/>
      <c r="AE59" s="86"/>
    </row>
  </sheetData>
  <sheetProtection password="C919" sheet="1" objects="1" scenarios="1"/>
  <dataConsolidate/>
  <mergeCells count="42">
    <mergeCell ref="C51:D51"/>
    <mergeCell ref="C42:D42"/>
    <mergeCell ref="C45:D45"/>
    <mergeCell ref="E50:L50"/>
    <mergeCell ref="E48:L48"/>
    <mergeCell ref="D21:L21"/>
    <mergeCell ref="D22:L22"/>
    <mergeCell ref="C33:D33"/>
    <mergeCell ref="D27:L27"/>
    <mergeCell ref="C32:D32"/>
    <mergeCell ref="A21:C21"/>
    <mergeCell ref="A24:B24"/>
    <mergeCell ref="J2:L2"/>
    <mergeCell ref="J4:L4"/>
    <mergeCell ref="I5:J5"/>
    <mergeCell ref="B20:C20"/>
    <mergeCell ref="D15:L15"/>
    <mergeCell ref="D20:L20"/>
    <mergeCell ref="D14:L14"/>
    <mergeCell ref="D13:L13"/>
    <mergeCell ref="A14:C14"/>
    <mergeCell ref="A17:B17"/>
    <mergeCell ref="A9:B9"/>
    <mergeCell ref="F9:H9"/>
    <mergeCell ref="I9:L9"/>
    <mergeCell ref="B13:C13"/>
    <mergeCell ref="B55:L58"/>
    <mergeCell ref="E33:L33"/>
    <mergeCell ref="E53:L53"/>
    <mergeCell ref="E38:L38"/>
    <mergeCell ref="E41:L41"/>
    <mergeCell ref="C36:D36"/>
    <mergeCell ref="E35:L35"/>
    <mergeCell ref="E44:L44"/>
    <mergeCell ref="E47:L47"/>
    <mergeCell ref="E42:L42"/>
    <mergeCell ref="E45:L45"/>
    <mergeCell ref="C39:D39"/>
    <mergeCell ref="E36:L36"/>
    <mergeCell ref="E39:L39"/>
    <mergeCell ref="E51:L51"/>
    <mergeCell ref="C48:D48"/>
  </mergeCells>
  <dataValidations count="14">
    <dataValidation type="list" allowBlank="1" showInputMessage="1" showErrorMessage="1" sqref="C27">
      <formula1>$AJ$4:$AJ$11</formula1>
    </dataValidation>
    <dataValidation type="list" allowBlank="1" showInputMessage="1" showErrorMessage="1" sqref="A33 A36 A39 A42 A45 A48 A51">
      <formula1>$AK$4:$AK$16</formula1>
    </dataValidation>
    <dataValidation type="list" allowBlank="1" showInputMessage="1" showErrorMessage="1" sqref="C33:D33 C36:D36 C39:D39 C42:D42 C45:D45 C48:D48 C51:D51">
      <formula1>$AH$4:$AH$5</formula1>
    </dataValidation>
    <dataValidation type="list" allowBlank="1" showInputMessage="1" showErrorMessage="1" sqref="C34 C37 C40 C43 C46 C49 C52">
      <formula1>$AI$4:$AI$5</formula1>
    </dataValidation>
    <dataValidation type="whole" allowBlank="1" showErrorMessage="1" error="Integer between 1 and 4 required" promptTitle="Press button above to unlock" sqref="C15 C22">
      <formula1>1</formula1>
      <formula2>4</formula2>
    </dataValidation>
    <dataValidation type="decimal" operator="greaterThanOrEqual" allowBlank="1" showInputMessage="1" showErrorMessage="1" error="Number &gt;=0 required" sqref="D34 D37 D40 D43 D46 D49 D52">
      <formula1>0</formula1>
    </dataValidation>
    <dataValidation type="whole" operator="greaterThanOrEqual" allowBlank="1" showErrorMessage="1" error="Whole number &gt;=0 required" promptTitle="Press button above to unlock" sqref="E16:L18">
      <formula1>0</formula1>
    </dataValidation>
    <dataValidation type="whole" operator="greaterThanOrEqual" allowBlank="1" showErrorMessage="1" error="Whole number &gt;=0 required" promptTitle="Press button above to unlock" sqref="E23:L25">
      <formula1>0</formula1>
    </dataValidation>
    <dataValidation allowBlank="1" showInputMessage="1" showErrorMessage="1" promptTitle="Open 13-5086_tables1&amp;4 " prompt="spreadsheet prior to entering no. to load data_x000a__x000a_Click through error messages for Gage not in tables" sqref="B13:C13"/>
    <dataValidation allowBlank="1" showInputMessage="1" showErrorMessage="1" promptTitle="Open 13-5086_tables1&amp;4" prompt="spreadsheet prior to entering no. to load data_x000a__x000a_Click through error messages for Gage not in tables" sqref="B20:C20"/>
    <dataValidation type="decimal" operator="greaterThanOrEqual" allowBlank="1" showErrorMessage="1" error="Number &gt;=0 required" promptTitle="Press button above to unlock" sqref="C16 C23">
      <formula1>0</formula1>
    </dataValidation>
    <dataValidation allowBlank="1" showErrorMessage="1" promptTitle="Press button above to unlock" sqref="D13:L14 D20:L21"/>
    <dataValidation type="whole" operator="greaterThanOrEqual" allowBlank="1" showInputMessage="1" showErrorMessage="1" error="Whole number &gt;=0 required" sqref="E34:L34 E37:L37 E40:L40 E43:L43 E46:L46 E49:L49 E52:L52">
      <formula1>0</formula1>
    </dataValidation>
    <dataValidation type="list" allowBlank="1" showInputMessage="1" showErrorMessage="1" sqref="B33 B36 B39 B42 B45 B48 B51">
      <formula1>$AG$4:$AG$6</formula1>
    </dataValidation>
  </dataValidations>
  <pageMargins left="0.8" right="0.5" top="0.3" bottom="0.3" header="0.3" footer="0.3"/>
  <pageSetup orientation="portrait" horizontalDpi="1200" verticalDpi="1200" r:id="rId1"/>
  <headerFooter>
    <oddFooter>&amp;L&amp;"Arial,Bold"&amp;9Ver. 1.0 9/16/13&amp;R&amp;"Arial,Bold"&amp;9&amp;D &amp;T</oddFooter>
  </headerFooter>
  <drawing r:id="rId2"/>
  <legacyDrawing r:id="rId3"/>
  <controls>
    <mc:AlternateContent xmlns:mc="http://schemas.openxmlformats.org/markup-compatibility/2006">
      <mc:Choice Requires="x14">
        <control shapeId="2065" r:id="rId4" name="UnlockGage">
          <controlPr defaultSize="0" print="0" autoLine="0" r:id="rId5">
            <anchor moveWithCells="1">
              <from>
                <xdr:col>5</xdr:col>
                <xdr:colOff>123825</xdr:colOff>
                <xdr:row>1</xdr:row>
                <xdr:rowOff>0</xdr:rowOff>
              </from>
              <to>
                <xdr:col>7</xdr:col>
                <xdr:colOff>190500</xdr:colOff>
                <xdr:row>2</xdr:row>
                <xdr:rowOff>133350</xdr:rowOff>
              </to>
            </anchor>
          </controlPr>
        </control>
      </mc:Choice>
      <mc:Fallback>
        <control shapeId="2065" r:id="rId4" name="UnlockGage"/>
      </mc:Fallback>
    </mc:AlternateContent>
    <mc:AlternateContent xmlns:mc="http://schemas.openxmlformats.org/markup-compatibility/2006">
      <mc:Choice Requires="x14">
        <control shapeId="2062" r:id="rId6" name="RunCalcs">
          <controlPr defaultSize="0" print="0" autoLine="0" r:id="rId7">
            <anchor moveWithCells="1">
              <from>
                <xdr:col>7</xdr:col>
                <xdr:colOff>257175</xdr:colOff>
                <xdr:row>0</xdr:row>
                <xdr:rowOff>190500</xdr:rowOff>
              </from>
              <to>
                <xdr:col>8</xdr:col>
                <xdr:colOff>504825</xdr:colOff>
                <xdr:row>2</xdr:row>
                <xdr:rowOff>133350</xdr:rowOff>
              </to>
            </anchor>
          </controlPr>
        </control>
      </mc:Choice>
      <mc:Fallback>
        <control shapeId="2062" r:id="rId6" name="RunCalc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7"/>
  <sheetViews>
    <sheetView workbookViewId="0">
      <selection activeCell="B40" sqref="B40:O41"/>
    </sheetView>
  </sheetViews>
  <sheetFormatPr defaultRowHeight="12.75" x14ac:dyDescent="0.2"/>
  <cols>
    <col min="1" max="1" width="22.28515625" customWidth="1"/>
    <col min="2" max="2" width="8.28515625" customWidth="1"/>
  </cols>
  <sheetData>
    <row r="1" spans="1:15" x14ac:dyDescent="0.2">
      <c r="A1" s="130" t="s">
        <v>118</v>
      </c>
    </row>
    <row r="2" spans="1:15" x14ac:dyDescent="0.2">
      <c r="B2" s="220" t="s">
        <v>142</v>
      </c>
      <c r="C2" s="221"/>
      <c r="D2" s="221"/>
      <c r="E2" s="221"/>
      <c r="F2" s="221"/>
      <c r="G2" s="221"/>
      <c r="H2" s="221"/>
      <c r="I2" s="221"/>
      <c r="J2" s="221"/>
      <c r="K2" s="221"/>
      <c r="L2" s="221"/>
      <c r="M2" s="221"/>
      <c r="N2" s="221"/>
      <c r="O2" s="221"/>
    </row>
    <row r="3" spans="1:15" x14ac:dyDescent="0.2">
      <c r="B3" s="221"/>
      <c r="C3" s="221"/>
      <c r="D3" s="221"/>
      <c r="E3" s="221"/>
      <c r="F3" s="221"/>
      <c r="G3" s="221"/>
      <c r="H3" s="221"/>
      <c r="I3" s="221"/>
      <c r="J3" s="221"/>
      <c r="K3" s="221"/>
      <c r="L3" s="221"/>
      <c r="M3" s="221"/>
      <c r="N3" s="221"/>
      <c r="O3" s="221"/>
    </row>
    <row r="4" spans="1:15" x14ac:dyDescent="0.2">
      <c r="B4" s="220" t="s">
        <v>143</v>
      </c>
      <c r="C4" s="221"/>
      <c r="D4" s="221"/>
      <c r="E4" s="221"/>
      <c r="F4" s="221"/>
      <c r="G4" s="221"/>
      <c r="H4" s="221"/>
      <c r="I4" s="221"/>
      <c r="J4" s="221"/>
      <c r="K4" s="221"/>
      <c r="L4" s="221"/>
      <c r="M4" s="221"/>
      <c r="N4" s="221"/>
      <c r="O4" s="221"/>
    </row>
    <row r="5" spans="1:15" x14ac:dyDescent="0.2">
      <c r="B5" s="221"/>
      <c r="C5" s="221"/>
      <c r="D5" s="221"/>
      <c r="E5" s="221"/>
      <c r="F5" s="221"/>
      <c r="G5" s="221"/>
      <c r="H5" s="221"/>
      <c r="I5" s="221"/>
      <c r="J5" s="221"/>
      <c r="K5" s="221"/>
      <c r="L5" s="221"/>
      <c r="M5" s="221"/>
      <c r="N5" s="221"/>
      <c r="O5" s="221"/>
    </row>
    <row r="6" spans="1:15" x14ac:dyDescent="0.2">
      <c r="B6" s="220" t="s">
        <v>144</v>
      </c>
      <c r="C6" s="221"/>
      <c r="D6" s="221"/>
      <c r="E6" s="221"/>
      <c r="F6" s="221"/>
      <c r="G6" s="221"/>
      <c r="H6" s="221"/>
      <c r="I6" s="221"/>
      <c r="J6" s="221"/>
      <c r="K6" s="221"/>
      <c r="L6" s="221"/>
      <c r="M6" s="221"/>
      <c r="N6" s="221"/>
      <c r="O6" s="221"/>
    </row>
    <row r="7" spans="1:15" x14ac:dyDescent="0.2">
      <c r="B7" s="221"/>
      <c r="C7" s="221"/>
      <c r="D7" s="221"/>
      <c r="E7" s="221"/>
      <c r="F7" s="221"/>
      <c r="G7" s="221"/>
      <c r="H7" s="221"/>
      <c r="I7" s="221"/>
      <c r="J7" s="221"/>
      <c r="K7" s="221"/>
      <c r="L7" s="221"/>
      <c r="M7" s="221"/>
      <c r="N7" s="221"/>
      <c r="O7" s="221"/>
    </row>
    <row r="8" spans="1:15" x14ac:dyDescent="0.2">
      <c r="B8" s="220" t="s">
        <v>145</v>
      </c>
      <c r="C8" s="221"/>
      <c r="D8" s="221"/>
      <c r="E8" s="221"/>
      <c r="F8" s="221"/>
      <c r="G8" s="221"/>
      <c r="H8" s="221"/>
      <c r="I8" s="221"/>
      <c r="J8" s="221"/>
      <c r="K8" s="221"/>
      <c r="L8" s="221"/>
      <c r="M8" s="221"/>
      <c r="N8" s="221"/>
      <c r="O8" s="221"/>
    </row>
    <row r="9" spans="1:15" x14ac:dyDescent="0.2">
      <c r="B9" s="221"/>
      <c r="C9" s="221"/>
      <c r="D9" s="221"/>
      <c r="E9" s="221"/>
      <c r="F9" s="221"/>
      <c r="G9" s="221"/>
      <c r="H9" s="221"/>
      <c r="I9" s="221"/>
      <c r="J9" s="221"/>
      <c r="K9" s="221"/>
      <c r="L9" s="221"/>
      <c r="M9" s="221"/>
      <c r="N9" s="221"/>
      <c r="O9" s="221"/>
    </row>
    <row r="10" spans="1:15" x14ac:dyDescent="0.2">
      <c r="B10" s="220" t="s">
        <v>153</v>
      </c>
      <c r="C10" s="221"/>
      <c r="D10" s="221"/>
      <c r="E10" s="221"/>
      <c r="F10" s="221"/>
      <c r="G10" s="221"/>
      <c r="H10" s="221"/>
      <c r="I10" s="221"/>
      <c r="J10" s="221"/>
      <c r="K10" s="221"/>
      <c r="L10" s="221"/>
      <c r="M10" s="221"/>
      <c r="N10" s="221"/>
      <c r="O10" s="221"/>
    </row>
    <row r="11" spans="1:15" x14ac:dyDescent="0.2">
      <c r="B11" s="221"/>
      <c r="C11" s="221"/>
      <c r="D11" s="221"/>
      <c r="E11" s="221"/>
      <c r="F11" s="221"/>
      <c r="G11" s="221"/>
      <c r="H11" s="221"/>
      <c r="I11" s="221"/>
      <c r="J11" s="221"/>
      <c r="K11" s="221"/>
      <c r="L11" s="221"/>
      <c r="M11" s="221"/>
      <c r="N11" s="221"/>
      <c r="O11" s="221"/>
    </row>
    <row r="12" spans="1:15" x14ac:dyDescent="0.2">
      <c r="B12" s="179"/>
      <c r="C12" s="179"/>
      <c r="D12" s="179"/>
      <c r="E12" s="179"/>
      <c r="F12" s="179"/>
      <c r="G12" s="179"/>
      <c r="H12" s="179"/>
      <c r="I12" s="179"/>
      <c r="J12" s="179"/>
      <c r="K12" s="179"/>
      <c r="L12" s="179"/>
      <c r="M12" s="179"/>
      <c r="N12" s="179"/>
      <c r="O12" s="179"/>
    </row>
    <row r="13" spans="1:15" x14ac:dyDescent="0.2">
      <c r="B13" s="159"/>
      <c r="C13" s="159"/>
      <c r="D13" s="159"/>
      <c r="E13" s="159"/>
      <c r="F13" s="159"/>
      <c r="G13" s="159"/>
      <c r="H13" s="159"/>
      <c r="I13" s="159"/>
      <c r="J13" s="159"/>
      <c r="K13" s="159"/>
      <c r="L13" s="159"/>
      <c r="M13" s="159"/>
      <c r="N13" s="159"/>
      <c r="O13" s="159"/>
    </row>
    <row r="14" spans="1:15" x14ac:dyDescent="0.2">
      <c r="A14" s="130" t="s">
        <v>115</v>
      </c>
    </row>
    <row r="15" spans="1:15" x14ac:dyDescent="0.2">
      <c r="A15" s="130"/>
    </row>
    <row r="16" spans="1:15" x14ac:dyDescent="0.2">
      <c r="A16" s="131" t="s">
        <v>116</v>
      </c>
      <c r="B16" s="220" t="s">
        <v>120</v>
      </c>
      <c r="C16" s="221"/>
      <c r="D16" s="221"/>
      <c r="E16" s="221"/>
      <c r="F16" s="221"/>
      <c r="G16" s="221"/>
      <c r="H16" s="221"/>
      <c r="I16" s="221"/>
      <c r="J16" s="221"/>
      <c r="K16" s="221"/>
      <c r="L16" s="221"/>
      <c r="M16" s="221"/>
      <c r="N16" s="221"/>
      <c r="O16" s="221"/>
    </row>
    <row r="17" spans="1:15" x14ac:dyDescent="0.2">
      <c r="A17" s="129"/>
      <c r="B17" s="221"/>
      <c r="C17" s="221"/>
      <c r="D17" s="221"/>
      <c r="E17" s="221"/>
      <c r="F17" s="221"/>
      <c r="G17" s="221"/>
      <c r="H17" s="221"/>
      <c r="I17" s="221"/>
      <c r="J17" s="221"/>
      <c r="K17" s="221"/>
      <c r="L17" s="221"/>
      <c r="M17" s="221"/>
      <c r="N17" s="221"/>
      <c r="O17" s="221"/>
    </row>
    <row r="18" spans="1:15" x14ac:dyDescent="0.2">
      <c r="B18" s="220" t="s">
        <v>121</v>
      </c>
      <c r="C18" s="221"/>
      <c r="D18" s="221"/>
      <c r="E18" s="221"/>
      <c r="F18" s="221"/>
      <c r="G18" s="221"/>
      <c r="H18" s="221"/>
      <c r="I18" s="221"/>
      <c r="J18" s="221"/>
      <c r="K18" s="221"/>
      <c r="L18" s="221"/>
      <c r="M18" s="221"/>
      <c r="N18" s="221"/>
      <c r="O18" s="221"/>
    </row>
    <row r="19" spans="1:15" x14ac:dyDescent="0.2">
      <c r="B19" s="221"/>
      <c r="C19" s="221"/>
      <c r="D19" s="221"/>
      <c r="E19" s="221"/>
      <c r="F19" s="221"/>
      <c r="G19" s="221"/>
      <c r="H19" s="221"/>
      <c r="I19" s="221"/>
      <c r="J19" s="221"/>
      <c r="K19" s="221"/>
      <c r="L19" s="221"/>
      <c r="M19" s="221"/>
      <c r="N19" s="221"/>
      <c r="O19" s="221"/>
    </row>
    <row r="21" spans="1:15" x14ac:dyDescent="0.2">
      <c r="B21" s="220" t="s">
        <v>154</v>
      </c>
      <c r="C21" s="221"/>
      <c r="D21" s="221"/>
      <c r="E21" s="221"/>
      <c r="F21" s="221"/>
      <c r="G21" s="221"/>
      <c r="H21" s="221"/>
      <c r="I21" s="221"/>
      <c r="J21" s="221"/>
      <c r="K21" s="221"/>
      <c r="L21" s="221"/>
      <c r="M21" s="221"/>
      <c r="N21" s="221"/>
      <c r="O21" s="221"/>
    </row>
    <row r="22" spans="1:15" x14ac:dyDescent="0.2">
      <c r="B22" s="221"/>
      <c r="C22" s="221"/>
      <c r="D22" s="221"/>
      <c r="E22" s="221"/>
      <c r="F22" s="221"/>
      <c r="G22" s="221"/>
      <c r="H22" s="221"/>
      <c r="I22" s="221"/>
      <c r="J22" s="221"/>
      <c r="K22" s="221"/>
      <c r="L22" s="221"/>
      <c r="M22" s="221"/>
      <c r="N22" s="221"/>
      <c r="O22" s="221"/>
    </row>
    <row r="23" spans="1:15" x14ac:dyDescent="0.2">
      <c r="B23" s="216"/>
      <c r="C23" s="216"/>
      <c r="D23" s="216"/>
      <c r="E23" s="216"/>
      <c r="F23" s="216"/>
      <c r="G23" s="216"/>
      <c r="H23" s="216"/>
      <c r="I23" s="216"/>
      <c r="J23" s="216"/>
      <c r="K23" s="216"/>
      <c r="L23" s="216"/>
      <c r="M23" s="216"/>
      <c r="N23" s="216"/>
      <c r="O23" s="216"/>
    </row>
    <row r="24" spans="1:15" x14ac:dyDescent="0.2">
      <c r="B24" s="181"/>
      <c r="C24" s="181"/>
      <c r="D24" s="181"/>
      <c r="E24" s="181"/>
      <c r="F24" s="181"/>
      <c r="G24" s="181"/>
      <c r="H24" s="181"/>
      <c r="I24" s="181"/>
      <c r="J24" s="181"/>
      <c r="K24" s="181"/>
      <c r="L24" s="181"/>
      <c r="M24" s="181"/>
      <c r="N24" s="181"/>
      <c r="O24" s="181"/>
    </row>
    <row r="25" spans="1:15" ht="12.75" customHeight="1" x14ac:dyDescent="0.2">
      <c r="B25" s="220" t="s">
        <v>156</v>
      </c>
      <c r="C25" s="221"/>
      <c r="D25" s="221"/>
      <c r="E25" s="221"/>
      <c r="F25" s="221"/>
      <c r="G25" s="221"/>
      <c r="H25" s="221"/>
      <c r="I25" s="221"/>
      <c r="J25" s="221"/>
      <c r="K25" s="221"/>
      <c r="L25" s="221"/>
      <c r="M25" s="221"/>
      <c r="N25" s="221"/>
      <c r="O25" s="221"/>
    </row>
    <row r="26" spans="1:15" x14ac:dyDescent="0.2">
      <c r="B26" s="221"/>
      <c r="C26" s="221"/>
      <c r="D26" s="221"/>
      <c r="E26" s="221"/>
      <c r="F26" s="221"/>
      <c r="G26" s="221"/>
      <c r="H26" s="221"/>
      <c r="I26" s="221"/>
      <c r="J26" s="221"/>
      <c r="K26" s="221"/>
      <c r="L26" s="221"/>
      <c r="M26" s="221"/>
      <c r="N26" s="221"/>
      <c r="O26" s="221"/>
    </row>
    <row r="29" spans="1:15" x14ac:dyDescent="0.2">
      <c r="A29" s="131" t="s">
        <v>117</v>
      </c>
      <c r="B29" s="220" t="s">
        <v>141</v>
      </c>
      <c r="C29" s="221"/>
      <c r="D29" s="221"/>
      <c r="E29" s="221"/>
      <c r="F29" s="221"/>
      <c r="G29" s="221"/>
      <c r="H29" s="221"/>
      <c r="I29" s="221"/>
      <c r="J29" s="221"/>
      <c r="K29" s="221"/>
      <c r="L29" s="221"/>
      <c r="M29" s="221"/>
      <c r="N29" s="221"/>
      <c r="O29" s="221"/>
    </row>
    <row r="30" spans="1:15" x14ac:dyDescent="0.2">
      <c r="B30" s="221"/>
      <c r="C30" s="221"/>
      <c r="D30" s="221"/>
      <c r="E30" s="221"/>
      <c r="F30" s="221"/>
      <c r="G30" s="221"/>
      <c r="H30" s="221"/>
      <c r="I30" s="221"/>
      <c r="J30" s="221"/>
      <c r="K30" s="221"/>
      <c r="L30" s="221"/>
      <c r="M30" s="221"/>
      <c r="N30" s="221"/>
      <c r="O30" s="221"/>
    </row>
    <row r="31" spans="1:15" x14ac:dyDescent="0.2">
      <c r="B31" s="220" t="s">
        <v>146</v>
      </c>
      <c r="C31" s="221"/>
      <c r="D31" s="221"/>
      <c r="E31" s="221"/>
      <c r="F31" s="221"/>
      <c r="G31" s="221"/>
      <c r="H31" s="221"/>
      <c r="I31" s="221"/>
      <c r="J31" s="221"/>
      <c r="K31" s="221"/>
      <c r="L31" s="221"/>
      <c r="M31" s="221"/>
      <c r="N31" s="221"/>
      <c r="O31" s="221"/>
    </row>
    <row r="32" spans="1:15" x14ac:dyDescent="0.2">
      <c r="B32" s="221"/>
      <c r="C32" s="221"/>
      <c r="D32" s="221"/>
      <c r="E32" s="221"/>
      <c r="F32" s="221"/>
      <c r="G32" s="221"/>
      <c r="H32" s="221"/>
      <c r="I32" s="221"/>
      <c r="J32" s="221"/>
      <c r="K32" s="221"/>
      <c r="L32" s="221"/>
      <c r="M32" s="221"/>
      <c r="N32" s="221"/>
      <c r="O32" s="221"/>
    </row>
    <row r="33" spans="1:15" x14ac:dyDescent="0.2">
      <c r="B33" s="187"/>
      <c r="C33" s="187"/>
      <c r="D33" s="187"/>
      <c r="E33" s="187"/>
      <c r="F33" s="187"/>
      <c r="G33" s="187"/>
      <c r="H33" s="187"/>
      <c r="I33" s="187"/>
      <c r="J33" s="187"/>
      <c r="K33" s="187"/>
      <c r="L33" s="187"/>
      <c r="M33" s="187"/>
      <c r="N33" s="187"/>
      <c r="O33" s="187"/>
    </row>
    <row r="35" spans="1:15" x14ac:dyDescent="0.2">
      <c r="D35" s="126"/>
    </row>
    <row r="39" spans="1:15" ht="12.75" customHeight="1" x14ac:dyDescent="0.2">
      <c r="A39" s="130" t="s">
        <v>119</v>
      </c>
    </row>
    <row r="40" spans="1:15" x14ac:dyDescent="0.2">
      <c r="B40" s="219" t="s">
        <v>157</v>
      </c>
      <c r="C40" s="219"/>
      <c r="D40" s="219"/>
      <c r="E40" s="219"/>
      <c r="F40" s="219"/>
      <c r="G40" s="219"/>
      <c r="H40" s="219"/>
      <c r="I40" s="219"/>
      <c r="J40" s="219"/>
      <c r="K40" s="219"/>
      <c r="L40" s="219"/>
      <c r="M40" s="219"/>
      <c r="N40" s="219"/>
      <c r="O40" s="219"/>
    </row>
    <row r="41" spans="1:15" x14ac:dyDescent="0.2">
      <c r="B41" s="219"/>
      <c r="C41" s="219"/>
      <c r="D41" s="219"/>
      <c r="E41" s="219"/>
      <c r="F41" s="219"/>
      <c r="G41" s="219"/>
      <c r="H41" s="219"/>
      <c r="I41" s="219"/>
      <c r="J41" s="219"/>
      <c r="K41" s="219"/>
      <c r="L41" s="219"/>
      <c r="M41" s="219"/>
      <c r="N41" s="219"/>
      <c r="O41" s="219"/>
    </row>
    <row r="42" spans="1:15" x14ac:dyDescent="0.2">
      <c r="B42" s="219"/>
      <c r="C42" s="219"/>
      <c r="D42" s="219"/>
      <c r="E42" s="219"/>
      <c r="F42" s="219"/>
      <c r="G42" s="219"/>
      <c r="H42" s="219"/>
      <c r="I42" s="219"/>
      <c r="J42" s="219"/>
      <c r="K42" s="219"/>
      <c r="L42" s="219"/>
      <c r="M42" s="219"/>
      <c r="N42" s="219"/>
      <c r="O42" s="219"/>
    </row>
    <row r="43" spans="1:15" x14ac:dyDescent="0.2">
      <c r="B43" s="219"/>
      <c r="C43" s="219"/>
      <c r="D43" s="219"/>
      <c r="E43" s="219"/>
      <c r="F43" s="219"/>
      <c r="G43" s="219"/>
      <c r="H43" s="219"/>
      <c r="I43" s="219"/>
      <c r="J43" s="219"/>
      <c r="K43" s="219"/>
      <c r="L43" s="219"/>
      <c r="M43" s="219"/>
      <c r="N43" s="219"/>
      <c r="O43" s="219"/>
    </row>
    <row r="47" spans="1:15" x14ac:dyDescent="0.2">
      <c r="A47" s="131" t="s">
        <v>133</v>
      </c>
      <c r="B47" s="156" t="s">
        <v>134</v>
      </c>
    </row>
  </sheetData>
  <sheetProtection password="C919" sheet="1" objects="1" scenarios="1"/>
  <mergeCells count="13">
    <mergeCell ref="B40:O41"/>
    <mergeCell ref="B42:O43"/>
    <mergeCell ref="B29:O30"/>
    <mergeCell ref="B2:O3"/>
    <mergeCell ref="B6:O7"/>
    <mergeCell ref="B4:O5"/>
    <mergeCell ref="B16:O17"/>
    <mergeCell ref="B18:O19"/>
    <mergeCell ref="B8:O9"/>
    <mergeCell ref="B31:O33"/>
    <mergeCell ref="B10:O11"/>
    <mergeCell ref="B21:O23"/>
    <mergeCell ref="B25:O2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H24"/>
  <sheetViews>
    <sheetView workbookViewId="0">
      <selection activeCell="B4" sqref="B4:B11"/>
    </sheetView>
  </sheetViews>
  <sheetFormatPr defaultRowHeight="12.75" x14ac:dyDescent="0.2"/>
  <sheetData>
    <row r="4" spans="2:2" x14ac:dyDescent="0.2">
      <c r="B4">
        <v>930</v>
      </c>
    </row>
    <row r="5" spans="2:2" x14ac:dyDescent="0.2">
      <c r="B5">
        <v>1970</v>
      </c>
    </row>
    <row r="6" spans="2:2" x14ac:dyDescent="0.2">
      <c r="B6">
        <v>2720</v>
      </c>
    </row>
    <row r="7" spans="2:2" x14ac:dyDescent="0.2">
      <c r="B7">
        <v>3910</v>
      </c>
    </row>
    <row r="8" spans="2:2" x14ac:dyDescent="0.2">
      <c r="B8">
        <v>4800</v>
      </c>
    </row>
    <row r="9" spans="2:2" x14ac:dyDescent="0.2">
      <c r="B9">
        <v>5760</v>
      </c>
    </row>
    <row r="10" spans="2:2" x14ac:dyDescent="0.2">
      <c r="B10">
        <v>6960</v>
      </c>
    </row>
    <row r="11" spans="2:2" x14ac:dyDescent="0.2">
      <c r="B11">
        <v>8090</v>
      </c>
    </row>
    <row r="20" spans="4:8" x14ac:dyDescent="0.2">
      <c r="H20" s="127"/>
    </row>
    <row r="24" spans="4:8" x14ac:dyDescent="0.2">
      <c r="D24" s="1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RRE</vt:lpstr>
      <vt:lpstr>Gage</vt:lpstr>
      <vt:lpstr>References</vt:lpstr>
      <vt:lpstr>clip</vt:lpstr>
      <vt:lpstr>Gage!Print_Area</vt:lpstr>
      <vt:lpstr>RRE!Print_Area</vt:lpstr>
      <vt:lpstr>Gage!Print_Titles</vt:lpstr>
    </vt:vector>
  </TitlesOfParts>
  <Company>Iowa 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Kaufman, William</dc:creator>
  <cp:keywords>v1.01 12/16/14</cp:keywords>
  <cp:lastModifiedBy>Kaufman, William</cp:lastModifiedBy>
  <cp:lastPrinted>2014-12-10T21:54:23Z</cp:lastPrinted>
  <dcterms:created xsi:type="dcterms:W3CDTF">2000-01-10T15:33:33Z</dcterms:created>
  <dcterms:modified xsi:type="dcterms:W3CDTF">2014-12-16T22:07:15Z</dcterms:modified>
</cp:coreProperties>
</file>